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8265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I40" i="1" s="1"/>
  <c r="F41" i="1"/>
  <c r="H40" i="1"/>
  <c r="G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H30" i="1"/>
  <c r="G30" i="1"/>
  <c r="F30" i="1"/>
  <c r="E30" i="1"/>
  <c r="D30" i="1"/>
  <c r="I29" i="1"/>
  <c r="F29" i="1"/>
  <c r="G28" i="1"/>
  <c r="I28" i="1" s="1"/>
  <c r="F28" i="1"/>
  <c r="H28" i="1" s="1"/>
  <c r="I27" i="1"/>
  <c r="F27" i="1"/>
  <c r="I26" i="1"/>
  <c r="F26" i="1"/>
  <c r="I25" i="1"/>
  <c r="F25" i="1"/>
  <c r="I24" i="1"/>
  <c r="F24" i="1"/>
  <c r="G23" i="1"/>
  <c r="I23" i="1" s="1"/>
  <c r="I20" i="1" s="1"/>
  <c r="F23" i="1"/>
  <c r="H23" i="1" s="1"/>
  <c r="H20" i="1" s="1"/>
  <c r="I22" i="1"/>
  <c r="F22" i="1"/>
  <c r="I21" i="1"/>
  <c r="F21" i="1"/>
  <c r="G20" i="1"/>
  <c r="F20" i="1"/>
  <c r="E20" i="1"/>
  <c r="D20" i="1"/>
  <c r="I19" i="1"/>
  <c r="F19" i="1"/>
  <c r="G18" i="1"/>
  <c r="I18" i="1" s="1"/>
  <c r="I12" i="1" s="1"/>
  <c r="F18" i="1"/>
  <c r="H18" i="1" s="1"/>
  <c r="H12" i="1" s="1"/>
  <c r="H84" i="1" s="1"/>
  <c r="I17" i="1"/>
  <c r="F17" i="1"/>
  <c r="I16" i="1"/>
  <c r="F16" i="1"/>
  <c r="I15" i="1"/>
  <c r="F15" i="1"/>
  <c r="I14" i="1"/>
  <c r="F14" i="1"/>
  <c r="I13" i="1"/>
  <c r="F13" i="1"/>
  <c r="G12" i="1"/>
  <c r="G84" i="1" s="1"/>
  <c r="F12" i="1"/>
  <c r="E12" i="1"/>
  <c r="E84" i="1" s="1"/>
  <c r="D12" i="1"/>
  <c r="D84" i="1" s="1"/>
  <c r="I50" i="1" l="1"/>
  <c r="I84" i="1" s="1"/>
  <c r="I60" i="1"/>
  <c r="I64" i="1"/>
  <c r="I72" i="1"/>
  <c r="I76" i="1"/>
  <c r="F40" i="1"/>
  <c r="F84" i="1" s="1"/>
</calcChain>
</file>

<file path=xl/sharedStrings.xml><?xml version="1.0" encoding="utf-8"?>
<sst xmlns="http://schemas.openxmlformats.org/spreadsheetml/2006/main" count="97" uniqueCount="97">
  <si>
    <t>Cuenta Pública 2017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</si>
  <si>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</si>
  <si>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</si>
  <si>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</si>
  <si>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30 de septiembre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</si>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</sst>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69075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450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5457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1" zoomScale="98" zoomScaleNormal="98" workbookViewId="0">
      <selection activeCell="H88" sqref="H88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27819753</v>
      </c>
      <c r="E12" s="30">
        <f t="shared" si="0"/>
        <v>0</v>
      </c>
      <c r="F12" s="29">
        <f t="shared" si="0"/>
        <v>27819753</v>
      </c>
      <c r="G12" s="29">
        <f t="shared" si="0"/>
        <v>17178368</v>
      </c>
      <c r="H12" s="29">
        <f t="shared" si="0"/>
        <v>16793300</v>
      </c>
      <c r="I12" s="29">
        <f t="shared" si="0"/>
        <v>10641385</v>
      </c>
      <c r="IY12" s="31"/>
    </row>
    <row r="13" spans="2:259" x14ac:dyDescent="0.25">
      <c r="B13" s="32"/>
      <c r="C13" s="33" t="s">
        <v>16</v>
      </c>
      <c r="D13" s="34">
        <v>19127877</v>
      </c>
      <c r="E13" s="35">
        <v>0</v>
      </c>
      <c r="F13" s="34">
        <f>+D13+E13</f>
        <v>19127877</v>
      </c>
      <c r="G13" s="34">
        <v>13470426</v>
      </c>
      <c r="H13" s="34">
        <v>13470426</v>
      </c>
      <c r="I13" s="34">
        <f t="shared" ref="I13:I29" si="1">+F13-G13</f>
        <v>5657451</v>
      </c>
    </row>
    <row r="14" spans="2:259" x14ac:dyDescent="0.25">
      <c r="B14" s="32"/>
      <c r="C14" s="33" t="s">
        <v>17</v>
      </c>
      <c r="D14" s="34">
        <v>601732</v>
      </c>
      <c r="E14" s="35">
        <v>0</v>
      </c>
      <c r="F14" s="34">
        <f>+D14+E14</f>
        <v>601732</v>
      </c>
      <c r="G14" s="34">
        <v>453189</v>
      </c>
      <c r="H14" s="34">
        <v>453189</v>
      </c>
      <c r="I14" s="34">
        <f t="shared" si="1"/>
        <v>148543</v>
      </c>
    </row>
    <row r="15" spans="2:259" x14ac:dyDescent="0.25">
      <c r="B15" s="32"/>
      <c r="C15" s="33" t="s">
        <v>18</v>
      </c>
      <c r="D15" s="34">
        <v>3237592</v>
      </c>
      <c r="E15" s="35">
        <v>0</v>
      </c>
      <c r="F15" s="34">
        <f>+D15+E15</f>
        <v>3237592</v>
      </c>
      <c r="G15" s="34">
        <v>315347</v>
      </c>
      <c r="H15" s="34">
        <v>315347</v>
      </c>
      <c r="I15" s="34">
        <f t="shared" si="1"/>
        <v>2922245</v>
      </c>
    </row>
    <row r="16" spans="2:259" x14ac:dyDescent="0.25">
      <c r="B16" s="32"/>
      <c r="C16" s="33" t="s">
        <v>19</v>
      </c>
      <c r="D16" s="34">
        <v>3404042</v>
      </c>
      <c r="E16" s="35">
        <v>0</v>
      </c>
      <c r="F16" s="34">
        <f>+D16+E16</f>
        <v>3404042</v>
      </c>
      <c r="G16" s="34">
        <v>2050699</v>
      </c>
      <c r="H16" s="34">
        <v>1665631</v>
      </c>
      <c r="I16" s="34">
        <f t="shared" si="1"/>
        <v>1353343</v>
      </c>
    </row>
    <row r="17" spans="2:260" x14ac:dyDescent="0.25">
      <c r="B17" s="32"/>
      <c r="C17" s="33" t="s">
        <v>20</v>
      </c>
      <c r="D17" s="34">
        <v>1112012</v>
      </c>
      <c r="E17" s="35">
        <v>0</v>
      </c>
      <c r="F17" s="34">
        <f>D17+E17</f>
        <v>1112012</v>
      </c>
      <c r="G17" s="34">
        <v>832880</v>
      </c>
      <c r="H17" s="34">
        <v>832880</v>
      </c>
      <c r="I17" s="34">
        <f t="shared" si="1"/>
        <v>279132</v>
      </c>
    </row>
    <row r="18" spans="2:260" x14ac:dyDescent="0.25">
      <c r="B18" s="32"/>
      <c r="C18" s="33" t="s">
        <v>21</v>
      </c>
      <c r="D18" s="35">
        <v>0</v>
      </c>
      <c r="E18" s="35">
        <v>0</v>
      </c>
      <c r="F18" s="35">
        <f>D18-E18</f>
        <v>0</v>
      </c>
      <c r="G18" s="35">
        <f>E18-F18</f>
        <v>0</v>
      </c>
      <c r="H18" s="35">
        <f>F18-G18</f>
        <v>0</v>
      </c>
      <c r="I18" s="35">
        <f t="shared" si="1"/>
        <v>0</v>
      </c>
    </row>
    <row r="19" spans="2:260" x14ac:dyDescent="0.25">
      <c r="B19" s="32"/>
      <c r="C19" s="33" t="s">
        <v>22</v>
      </c>
      <c r="D19" s="34">
        <v>336498</v>
      </c>
      <c r="E19" s="35">
        <v>0</v>
      </c>
      <c r="F19" s="34">
        <f>D19+E19</f>
        <v>336498</v>
      </c>
      <c r="G19" s="34">
        <v>55827</v>
      </c>
      <c r="H19" s="34">
        <v>55827</v>
      </c>
      <c r="I19" s="34">
        <f t="shared" si="1"/>
        <v>280671</v>
      </c>
    </row>
    <row r="20" spans="2:260" x14ac:dyDescent="0.25">
      <c r="B20" s="27" t="s">
        <v>23</v>
      </c>
      <c r="C20" s="28"/>
      <c r="D20" s="29">
        <f t="shared" ref="D20:I20" si="2">SUM(D21:D29)</f>
        <v>1332977</v>
      </c>
      <c r="E20" s="30">
        <f>SUM(E21:E29)</f>
        <v>0.39999999999417923</v>
      </c>
      <c r="F20" s="29">
        <f t="shared" si="2"/>
        <v>1332977.3999999999</v>
      </c>
      <c r="G20" s="29">
        <f t="shared" si="2"/>
        <v>1128480.5</v>
      </c>
      <c r="H20" s="29">
        <f t="shared" si="2"/>
        <v>1143899.5</v>
      </c>
      <c r="I20" s="29">
        <f t="shared" si="2"/>
        <v>204496.9</v>
      </c>
      <c r="IY20" s="31"/>
    </row>
    <row r="21" spans="2:260" x14ac:dyDescent="0.25">
      <c r="B21" s="32"/>
      <c r="C21" s="33" t="s">
        <v>24</v>
      </c>
      <c r="D21" s="34">
        <v>306360</v>
      </c>
      <c r="E21" s="34">
        <v>5107</v>
      </c>
      <c r="F21" s="34">
        <f t="shared" ref="F21:F29" si="3">D21+E21</f>
        <v>311467</v>
      </c>
      <c r="G21" s="34">
        <v>240860</v>
      </c>
      <c r="H21" s="34">
        <v>241276</v>
      </c>
      <c r="I21" s="34">
        <f t="shared" si="1"/>
        <v>70607</v>
      </c>
    </row>
    <row r="22" spans="2:260" x14ac:dyDescent="0.25">
      <c r="B22" s="32"/>
      <c r="C22" s="33" t="s">
        <v>25</v>
      </c>
      <c r="D22" s="34">
        <v>85000</v>
      </c>
      <c r="E22" s="34">
        <v>46926</v>
      </c>
      <c r="F22" s="34">
        <f t="shared" si="3"/>
        <v>131926</v>
      </c>
      <c r="G22" s="34">
        <v>87944</v>
      </c>
      <c r="H22" s="34">
        <v>94077</v>
      </c>
      <c r="I22" s="34">
        <f t="shared" si="1"/>
        <v>43982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f>E23-F23</f>
        <v>0</v>
      </c>
      <c r="H23" s="35">
        <f>F23-G23</f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30000</v>
      </c>
      <c r="E24" s="34">
        <v>-15617.6</v>
      </c>
      <c r="F24" s="34">
        <f t="shared" si="3"/>
        <v>14382.4</v>
      </c>
      <c r="G24" s="34">
        <v>9876</v>
      </c>
      <c r="H24" s="34">
        <v>9876</v>
      </c>
      <c r="I24" s="34">
        <f t="shared" si="1"/>
        <v>4506.3999999999996</v>
      </c>
    </row>
    <row r="25" spans="2:260" x14ac:dyDescent="0.25">
      <c r="B25" s="32"/>
      <c r="C25" s="33" t="s">
        <v>28</v>
      </c>
      <c r="D25" s="34">
        <v>9833</v>
      </c>
      <c r="E25" s="34">
        <v>-8933</v>
      </c>
      <c r="F25" s="34">
        <f t="shared" si="3"/>
        <v>900</v>
      </c>
      <c r="G25" s="34">
        <v>842.5</v>
      </c>
      <c r="H25" s="34">
        <v>842.5</v>
      </c>
      <c r="I25" s="35">
        <f t="shared" si="1"/>
        <v>57.5</v>
      </c>
    </row>
    <row r="26" spans="2:260" x14ac:dyDescent="0.25">
      <c r="B26" s="32"/>
      <c r="C26" s="33" t="s">
        <v>29</v>
      </c>
      <c r="D26" s="34">
        <v>167160</v>
      </c>
      <c r="E26" s="34">
        <v>79511</v>
      </c>
      <c r="F26" s="34">
        <f t="shared" si="3"/>
        <v>246671</v>
      </c>
      <c r="G26" s="34">
        <v>209493</v>
      </c>
      <c r="H26" s="34">
        <v>209493</v>
      </c>
      <c r="I26" s="34">
        <f t="shared" si="1"/>
        <v>37178</v>
      </c>
    </row>
    <row r="27" spans="2:260" x14ac:dyDescent="0.25">
      <c r="B27" s="32"/>
      <c r="C27" s="33" t="s">
        <v>30</v>
      </c>
      <c r="D27" s="34">
        <v>573860</v>
      </c>
      <c r="E27" s="34">
        <v>-136240</v>
      </c>
      <c r="F27" s="34">
        <f t="shared" si="3"/>
        <v>437620</v>
      </c>
      <c r="G27" s="34">
        <v>430129</v>
      </c>
      <c r="H27" s="34">
        <v>432303</v>
      </c>
      <c r="I27" s="34">
        <f t="shared" si="1"/>
        <v>7491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f>E28+F28</f>
        <v>0</v>
      </c>
      <c r="H28" s="35">
        <f>F28+G28</f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160764</v>
      </c>
      <c r="E29" s="34">
        <v>29247</v>
      </c>
      <c r="F29" s="34">
        <f t="shared" si="3"/>
        <v>190011</v>
      </c>
      <c r="G29" s="34">
        <v>149336</v>
      </c>
      <c r="H29" s="34">
        <v>156032</v>
      </c>
      <c r="I29" s="34">
        <f t="shared" si="1"/>
        <v>40675</v>
      </c>
    </row>
    <row r="30" spans="2:260" x14ac:dyDescent="0.25">
      <c r="B30" s="27" t="s">
        <v>33</v>
      </c>
      <c r="C30" s="28"/>
      <c r="D30" s="29">
        <f t="shared" ref="D30:I30" si="4">SUM(D31:D39)</f>
        <v>10266079</v>
      </c>
      <c r="E30" s="29">
        <f t="shared" si="4"/>
        <v>2500000</v>
      </c>
      <c r="F30" s="29">
        <f t="shared" si="4"/>
        <v>12766079</v>
      </c>
      <c r="G30" s="29">
        <f t="shared" si="4"/>
        <v>10075492</v>
      </c>
      <c r="H30" s="29">
        <f t="shared" si="4"/>
        <v>9963407</v>
      </c>
      <c r="I30" s="29">
        <f t="shared" si="4"/>
        <v>2690587</v>
      </c>
      <c r="IY30" s="31"/>
    </row>
    <row r="31" spans="2:260" x14ac:dyDescent="0.25">
      <c r="B31" s="32"/>
      <c r="C31" s="33" t="s">
        <v>34</v>
      </c>
      <c r="D31" s="34">
        <v>201990</v>
      </c>
      <c r="E31" s="34">
        <v>25099</v>
      </c>
      <c r="F31" s="34">
        <f>D31+E31</f>
        <v>227089</v>
      </c>
      <c r="G31" s="34">
        <v>131529</v>
      </c>
      <c r="H31" s="34">
        <v>131736</v>
      </c>
      <c r="I31" s="34">
        <f>+F31-G31</f>
        <v>95560</v>
      </c>
      <c r="IY31" s="31"/>
      <c r="IZ31" s="31"/>
    </row>
    <row r="32" spans="2:260" x14ac:dyDescent="0.25">
      <c r="B32" s="32"/>
      <c r="C32" s="33" t="s">
        <v>35</v>
      </c>
      <c r="D32" s="34">
        <v>883275</v>
      </c>
      <c r="E32" s="34">
        <v>164127</v>
      </c>
      <c r="F32" s="34">
        <f t="shared" ref="F32:F39" si="5">D32+E32</f>
        <v>1047402</v>
      </c>
      <c r="G32" s="34">
        <v>591150</v>
      </c>
      <c r="H32" s="34">
        <v>687757</v>
      </c>
      <c r="I32" s="34">
        <f>+F32-G32</f>
        <v>456252</v>
      </c>
      <c r="IY32" s="31"/>
      <c r="IZ32" s="31"/>
    </row>
    <row r="33" spans="2:260" x14ac:dyDescent="0.25">
      <c r="B33" s="32"/>
      <c r="C33" s="33" t="s">
        <v>36</v>
      </c>
      <c r="D33" s="34">
        <v>3746940</v>
      </c>
      <c r="E33" s="34">
        <v>1297779</v>
      </c>
      <c r="F33" s="34">
        <f>D33+E33</f>
        <v>5044719</v>
      </c>
      <c r="G33" s="34">
        <v>4583410</v>
      </c>
      <c r="H33" s="34">
        <v>4507253</v>
      </c>
      <c r="I33" s="34">
        <f t="shared" ref="I33:I39" si="6">+F33-G33</f>
        <v>461309</v>
      </c>
      <c r="IY33" s="31"/>
      <c r="IZ33" s="31"/>
    </row>
    <row r="34" spans="2:260" x14ac:dyDescent="0.25">
      <c r="B34" s="32"/>
      <c r="C34" s="33" t="s">
        <v>37</v>
      </c>
      <c r="D34" s="34">
        <v>359570</v>
      </c>
      <c r="E34" s="34">
        <v>198566</v>
      </c>
      <c r="F34" s="34">
        <f t="shared" si="5"/>
        <v>558136</v>
      </c>
      <c r="G34" s="34">
        <v>511324</v>
      </c>
      <c r="H34" s="34">
        <v>511324</v>
      </c>
      <c r="I34" s="34">
        <f t="shared" si="6"/>
        <v>46812</v>
      </c>
      <c r="IY34" s="31"/>
      <c r="IZ34" s="31"/>
    </row>
    <row r="35" spans="2:260" x14ac:dyDescent="0.25">
      <c r="B35" s="32"/>
      <c r="C35" s="33" t="s">
        <v>38</v>
      </c>
      <c r="D35" s="34">
        <v>603478</v>
      </c>
      <c r="E35" s="34">
        <v>95981</v>
      </c>
      <c r="F35" s="34">
        <f t="shared" si="5"/>
        <v>699459</v>
      </c>
      <c r="G35" s="34">
        <v>586521</v>
      </c>
      <c r="H35" s="34">
        <v>553908</v>
      </c>
      <c r="I35" s="34">
        <f t="shared" si="6"/>
        <v>112938</v>
      </c>
      <c r="IY35" s="31"/>
      <c r="IZ35" s="31"/>
    </row>
    <row r="36" spans="2:260" x14ac:dyDescent="0.25">
      <c r="B36" s="32"/>
      <c r="C36" s="33" t="s">
        <v>39</v>
      </c>
      <c r="D36" s="34">
        <v>2120921</v>
      </c>
      <c r="E36" s="34">
        <v>614630</v>
      </c>
      <c r="F36" s="34">
        <f t="shared" si="5"/>
        <v>2735551</v>
      </c>
      <c r="G36" s="34">
        <v>1920131</v>
      </c>
      <c r="H36" s="34">
        <v>1862855</v>
      </c>
      <c r="I36" s="34">
        <f t="shared" si="6"/>
        <v>815420</v>
      </c>
      <c r="IY36" s="31"/>
      <c r="IZ36" s="31"/>
    </row>
    <row r="37" spans="2:260" x14ac:dyDescent="0.25">
      <c r="B37" s="32"/>
      <c r="C37" s="33" t="s">
        <v>40</v>
      </c>
      <c r="D37" s="34">
        <v>119480</v>
      </c>
      <c r="E37" s="35">
        <v>-10881</v>
      </c>
      <c r="F37" s="34">
        <f t="shared" si="5"/>
        <v>108599</v>
      </c>
      <c r="G37" s="34">
        <v>70845</v>
      </c>
      <c r="H37" s="34">
        <v>68941</v>
      </c>
      <c r="I37" s="34">
        <f t="shared" si="6"/>
        <v>37754</v>
      </c>
      <c r="IY37" s="31"/>
      <c r="IZ37" s="31"/>
    </row>
    <row r="38" spans="2:260" x14ac:dyDescent="0.25">
      <c r="B38" s="32"/>
      <c r="C38" s="33" t="s">
        <v>41</v>
      </c>
      <c r="D38" s="34">
        <v>1178806</v>
      </c>
      <c r="E38" s="34">
        <v>109947</v>
      </c>
      <c r="F38" s="34">
        <f t="shared" si="5"/>
        <v>1288753</v>
      </c>
      <c r="G38" s="34">
        <v>1021917</v>
      </c>
      <c r="H38" s="34">
        <v>1039579</v>
      </c>
      <c r="I38" s="34">
        <f t="shared" si="6"/>
        <v>266836</v>
      </c>
      <c r="IY38" s="31"/>
      <c r="IZ38" s="31"/>
    </row>
    <row r="39" spans="2:260" x14ac:dyDescent="0.25">
      <c r="B39" s="32"/>
      <c r="C39" s="33" t="s">
        <v>42</v>
      </c>
      <c r="D39" s="34">
        <v>1051619</v>
      </c>
      <c r="E39" s="36">
        <v>4752</v>
      </c>
      <c r="F39" s="34">
        <f t="shared" si="5"/>
        <v>1056371</v>
      </c>
      <c r="G39" s="34">
        <v>658665</v>
      </c>
      <c r="H39" s="34">
        <v>600054</v>
      </c>
      <c r="I39" s="34">
        <f t="shared" si="6"/>
        <v>397706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7">SUM(D41:D49)</f>
        <v>0</v>
      </c>
      <c r="E40" s="30">
        <f t="shared" si="7"/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30">
        <f t="shared" si="7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8">D42+E42</f>
        <v>0</v>
      </c>
      <c r="G42" s="35">
        <v>0</v>
      </c>
      <c r="H42" s="35">
        <v>0</v>
      </c>
      <c r="I42" s="35">
        <f t="shared" ref="I42:I49" si="9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8"/>
        <v>0</v>
      </c>
      <c r="G43" s="35">
        <v>0</v>
      </c>
      <c r="H43" s="35">
        <v>0</v>
      </c>
      <c r="I43" s="35">
        <f t="shared" si="9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8"/>
        <v>0</v>
      </c>
      <c r="G44" s="35">
        <v>0</v>
      </c>
      <c r="H44" s="35">
        <v>0</v>
      </c>
      <c r="I44" s="35">
        <f t="shared" si="9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8"/>
        <v>0</v>
      </c>
      <c r="G45" s="35">
        <v>0</v>
      </c>
      <c r="H45" s="35">
        <v>0</v>
      </c>
      <c r="I45" s="35">
        <f t="shared" si="9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8"/>
        <v>0</v>
      </c>
      <c r="G46" s="35">
        <v>0</v>
      </c>
      <c r="H46" s="35">
        <v>0</v>
      </c>
      <c r="I46" s="35">
        <f t="shared" si="9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8"/>
        <v>0</v>
      </c>
      <c r="G47" s="35">
        <v>0</v>
      </c>
      <c r="H47" s="35">
        <v>0</v>
      </c>
      <c r="I47" s="35">
        <f t="shared" si="9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8"/>
        <v>0</v>
      </c>
      <c r="G48" s="35">
        <v>0</v>
      </c>
      <c r="H48" s="35">
        <v>0</v>
      </c>
      <c r="I48" s="35">
        <f t="shared" si="9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8"/>
        <v>0</v>
      </c>
      <c r="G49" s="35">
        <v>0</v>
      </c>
      <c r="H49" s="35">
        <v>0</v>
      </c>
      <c r="I49" s="35">
        <f t="shared" si="9"/>
        <v>0</v>
      </c>
    </row>
    <row r="50" spans="2:9" x14ac:dyDescent="0.25">
      <c r="B50" s="27" t="s">
        <v>53</v>
      </c>
      <c r="C50" s="28"/>
      <c r="D50" s="29">
        <f t="shared" ref="D50:I50" si="10">SUM(D51:D59)</f>
        <v>350000</v>
      </c>
      <c r="E50" s="29">
        <f t="shared" si="10"/>
        <v>100000</v>
      </c>
      <c r="F50" s="29">
        <f t="shared" si="10"/>
        <v>450000</v>
      </c>
      <c r="G50" s="29">
        <f t="shared" si="10"/>
        <v>323628</v>
      </c>
      <c r="H50" s="29">
        <f t="shared" si="10"/>
        <v>319330</v>
      </c>
      <c r="I50" s="29">
        <f t="shared" si="10"/>
        <v>126372</v>
      </c>
    </row>
    <row r="51" spans="2:9" x14ac:dyDescent="0.25">
      <c r="B51" s="32"/>
      <c r="C51" s="33" t="s">
        <v>54</v>
      </c>
      <c r="D51" s="34">
        <v>350000</v>
      </c>
      <c r="E51" s="34">
        <v>100000</v>
      </c>
      <c r="F51" s="34">
        <f>D51+E51</f>
        <v>450000</v>
      </c>
      <c r="G51" s="34">
        <v>323628</v>
      </c>
      <c r="H51" s="34">
        <v>319330</v>
      </c>
      <c r="I51" s="34">
        <f>+F51-G51</f>
        <v>126372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39768809</v>
      </c>
      <c r="E84" s="40">
        <f t="shared" si="21"/>
        <v>2600000.4</v>
      </c>
      <c r="F84" s="40">
        <f t="shared" si="21"/>
        <v>42368809.399999999</v>
      </c>
      <c r="G84" s="40">
        <f t="shared" si="21"/>
        <v>28705968.5</v>
      </c>
      <c r="H84" s="40">
        <f t="shared" si="21"/>
        <v>28219936.5</v>
      </c>
      <c r="I84" s="40">
        <f t="shared" si="21"/>
        <v>13662840.9</v>
      </c>
    </row>
    <row r="86" spans="2:9" hidden="1" x14ac:dyDescent="0.25"/>
    <row r="87" spans="2:9" x14ac:dyDescent="0.25">
      <c r="B87" s="41" t="s">
        <v>88</v>
      </c>
      <c r="C87" s="42"/>
      <c r="F87" s="41" t="s">
        <v>89</v>
      </c>
      <c r="G87" s="42"/>
      <c r="H87" s="42"/>
      <c r="I87" s="42"/>
    </row>
    <row r="88" spans="2:9" x14ac:dyDescent="0.25">
      <c r="G88" s="31"/>
    </row>
    <row r="89" spans="2:9" hidden="1" x14ac:dyDescent="0.25"/>
    <row r="93" spans="2:9" x14ac:dyDescent="0.25">
      <c r="B93" s="43"/>
      <c r="C93" s="43"/>
      <c r="F93" s="44"/>
      <c r="G93" s="44"/>
      <c r="H93" s="44"/>
      <c r="I93" s="44"/>
    </row>
    <row r="94" spans="2:9" x14ac:dyDescent="0.25">
      <c r="B94" s="45" t="s">
        <v>90</v>
      </c>
      <c r="C94" s="44"/>
      <c r="F94" s="41" t="s">
        <v>91</v>
      </c>
      <c r="G94" s="42"/>
      <c r="H94" s="42"/>
      <c r="I94" s="42"/>
    </row>
    <row r="95" spans="2:9" x14ac:dyDescent="0.25">
      <c r="B95" s="41" t="s">
        <v>92</v>
      </c>
      <c r="C95" s="42"/>
      <c r="F95" s="41" t="s">
        <v>93</v>
      </c>
      <c r="G95" s="42"/>
      <c r="H95" s="42"/>
      <c r="I95" s="42"/>
    </row>
    <row r="97" spans="4:7" hidden="1" x14ac:dyDescent="0.25"/>
    <row r="99" spans="4:7" x14ac:dyDescent="0.25">
      <c r="D99" s="46" t="s">
        <v>94</v>
      </c>
      <c r="E99" s="47"/>
      <c r="F99" s="47"/>
      <c r="G99" s="47"/>
    </row>
    <row r="103" spans="4:7" hidden="1" x14ac:dyDescent="0.25"/>
    <row r="104" spans="4:7" hidden="1" x14ac:dyDescent="0.25"/>
    <row r="105" spans="4:7" x14ac:dyDescent="0.25">
      <c r="D105" s="44"/>
      <c r="E105" s="44"/>
      <c r="F105" s="44"/>
      <c r="G105" s="44"/>
    </row>
    <row r="106" spans="4:7" x14ac:dyDescent="0.25">
      <c r="D106" s="46" t="s">
        <v>95</v>
      </c>
      <c r="E106" s="47"/>
      <c r="F106" s="47"/>
      <c r="G106" s="47"/>
    </row>
    <row r="107" spans="4:7" x14ac:dyDescent="0.25">
      <c r="D107" s="46" t="s">
        <v>96</v>
      </c>
      <c r="E107" s="47"/>
      <c r="F107" s="47"/>
      <c r="G107" s="47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2017-10-30T20:42:12Z</dcterms:created>
  <dcterms:modified xsi:type="dcterms:W3CDTF">2017-10-30T20:42:45Z</dcterms:modified>
</cp:coreProperties>
</file>