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315" windowHeight="10305"/>
  </bookViews>
  <sheets>
    <sheet name="Clasific Funcional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42" i="1" l="1"/>
  <c r="H42" i="1"/>
  <c r="G42" i="1"/>
  <c r="F42" i="1"/>
  <c r="E42" i="1"/>
  <c r="D42" i="1"/>
  <c r="I31" i="1"/>
  <c r="H31" i="1"/>
  <c r="G31" i="1"/>
  <c r="F31" i="1"/>
  <c r="E31" i="1"/>
  <c r="D31" i="1"/>
  <c r="H26" i="1"/>
  <c r="G26" i="1"/>
  <c r="F26" i="1"/>
  <c r="I26" i="1" s="1"/>
  <c r="I22" i="1" s="1"/>
  <c r="E26" i="1"/>
  <c r="D26" i="1"/>
  <c r="H22" i="1"/>
  <c r="G22" i="1"/>
  <c r="F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48" i="1" s="1"/>
  <c r="G12" i="1"/>
  <c r="G48" i="1" s="1"/>
  <c r="F12" i="1"/>
  <c r="F48" i="1" s="1"/>
  <c r="E12" i="1"/>
  <c r="E48" i="1" s="1"/>
  <c r="D12" i="1"/>
  <c r="D48" i="1" s="1"/>
  <c r="I12" i="1" l="1"/>
  <c r="I48" i="1" s="1"/>
</calcChain>
</file>

<file path=xl/sharedStrings.xml><?xml version="1.0" encoding="utf-8"?>
<sst xmlns="http://schemas.openxmlformats.org/spreadsheetml/2006/main" count="57" uniqueCount="57">
  <si>
    <t>Cuenta Pública 2018</t>
  </si>
  <si>
    <t>Fideicomiso Garante de la Orquesta Sinfónica de Yucatán</t>
  </si>
  <si>
    <t>Estado Analítico del Ejercicio del Presupuesto de Egresos</t>
  </si>
  <si>
    <t>Clasificación Funcional (Finalidad y Función)</t>
  </si>
  <si>
    <t>Del 1 de enero al 31 de juio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</si>
  <si>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</si>
  <si>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</si>
  <si>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</si>
  <si>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</si>
  <si>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</si>
  <si>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</si>
  <si>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</si>
  <si>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</si>
  <si>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</si>
  <si>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</si>
  <si>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</si>
  <si>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</si>
  <si>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</si>
  <si>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</si>
  <si>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</si>
  <si>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</si>
  <si>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</si>
  <si>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</si>
  <si>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</si>
  <si>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</si>
  <si>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</si>
  <si>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</si>
  <si>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</si>
  <si>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</si>
  <si>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</si>
  <si>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</si>
  <si>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</si>
  <si>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</si>
  <si>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</si>
  <si>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</si>
  <si>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</si>
  <si>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</si>
  <si>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</si>
  <si>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</si>
  <si>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</si>
  <si>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</si>
  <si>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</si>
  <si>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</si>
  <si>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</si>
  <si>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</si>
  <si>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</si>
  <si>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</si>
  <si>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</si>
  <si>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                      Elaboró</t>
  </si>
  <si>
    <t>Autorizó</t>
  </si>
  <si>
    <t>Visto Bueno</t>
  </si>
  <si>
    <t xml:space="preserve">  C.P. Ramón Antonio Pérez Rivera</t>
  </si>
  <si>
    <t>C.P. Manuel Jesús González Cardeña</t>
  </si>
  <si>
    <t>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</si>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</sst>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4" fillId="3" borderId="0" xfId="0" applyFont="1" applyFill="1"/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3" fontId="7" fillId="3" borderId="13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 applyAlignment="1" applyProtection="1">
      <alignment horizontal="center"/>
      <protection locked="0"/>
    </xf>
    <xf numFmtId="43" fontId="8" fillId="3" borderId="0" xfId="1" applyFont="1" applyFill="1" applyBorder="1" applyAlignment="1">
      <alignment horizontal="center"/>
    </xf>
    <xf numFmtId="43" fontId="8" fillId="3" borderId="0" xfId="1" applyFont="1" applyFill="1" applyBorder="1"/>
    <xf numFmtId="0" fontId="8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 vertical="top"/>
      <protection locked="0"/>
    </xf>
    <xf numFmtId="43" fontId="8" fillId="3" borderId="0" xfId="1" applyFont="1" applyFill="1" applyBorder="1" applyAlignment="1">
      <alignment horizontal="center" vertical="top"/>
    </xf>
    <xf numFmtId="43" fontId="8" fillId="3" borderId="0" xfId="1" applyFont="1" applyFill="1" applyBorder="1" applyAlignment="1">
      <alignment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781050</xdr:colOff>
      <xdr:row>53</xdr:row>
      <xdr:rowOff>0</xdr:rowOff>
    </xdr:from>
    <xdr:to>
      <xdr:col>8</xdr:col>
      <xdr:colOff>476250</xdr:colOff>
      <xdr:row>53</xdr:row>
      <xdr:rowOff>0</xdr:rowOff>
    </xdr:to>
    <xdr:cxnSp macro="">
      <xdr:nvCxnSpPr>
        <xdr:cNvPr id="2" name="1 Conector recto"/>
        <xdr:cNvCxnSpPr/>
      </xdr:nvCxnSpPr>
      <xdr:spPr>
        <a:xfrm>
          <a:off x="9048750" y="9801225"/>
          <a:ext cx="2095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1095375</xdr:colOff>
      <xdr:row>52</xdr:row>
      <xdr:rowOff>161925</xdr:rowOff>
    </xdr:from>
    <xdr:to>
      <xdr:col>2</xdr:col>
      <xdr:colOff>2076450</xdr:colOff>
      <xdr:row>52</xdr:row>
      <xdr:rowOff>161925</xdr:rowOff>
    </xdr:to>
    <xdr:cxnSp macro="">
      <xdr:nvCxnSpPr>
        <xdr:cNvPr id="3" name="2 Conector recto"/>
        <xdr:cNvCxnSpPr/>
      </xdr:nvCxnSpPr>
      <xdr:spPr>
        <a:xfrm>
          <a:off x="1276350" y="9772650"/>
          <a:ext cx="2171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53</xdr:row>
      <xdr:rowOff>0</xdr:rowOff>
    </xdr:from>
    <xdr:to>
      <xdr:col>5</xdr:col>
      <xdr:colOff>561975</xdr:colOff>
      <xdr:row>53</xdr:row>
      <xdr:rowOff>0</xdr:rowOff>
    </xdr:to>
    <xdr:cxnSp macro="">
      <xdr:nvCxnSpPr>
        <xdr:cNvPr id="4" name="3 Conector recto"/>
        <xdr:cNvCxnSpPr/>
      </xdr:nvCxnSpPr>
      <xdr:spPr>
        <a:xfrm>
          <a:off x="5381625" y="9801225"/>
          <a:ext cx="2247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8/ESTADOS%20FINANCIEROS/07%20Julio/Informaci&#243;n%20Presupuestaria%20Juli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>
        <row r="18">
          <cell r="D18">
            <v>43221299</v>
          </cell>
          <cell r="E18">
            <v>1790100.26</v>
          </cell>
          <cell r="F18">
            <v>45011399.259999998</v>
          </cell>
          <cell r="G18">
            <v>25731627</v>
          </cell>
          <cell r="H18">
            <v>24922814.600000001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536"/>
  <sheetViews>
    <sheetView tabSelected="1" topLeftCell="B1" workbookViewId="0">
      <selection activeCell="E29" sqref="E29"/>
    </sheetView>
  </sheetViews>
  <sheetFormatPr baseColWidth="10" defaultColWidth="11.42578125" defaultRowHeight="14.25" customHeight="1" zeroHeight="1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/>
  </cols>
  <sheetData>
    <row r="1" spans="2:9" x14ac:dyDescent="0.2"/>
    <row r="2" spans="2:9" ht="15" x14ac:dyDescent="0.2">
      <c r="B2" s="2" t="s">
        <v>0</v>
      </c>
      <c r="C2" s="3"/>
      <c r="D2" s="3"/>
      <c r="E2" s="3"/>
      <c r="F2" s="3"/>
      <c r="G2" s="3"/>
      <c r="H2" s="3"/>
      <c r="I2" s="4"/>
    </row>
    <row r="3" spans="2:9" ht="15" x14ac:dyDescent="0.2">
      <c r="B3" s="5" t="s">
        <v>1</v>
      </c>
      <c r="C3" s="6"/>
      <c r="D3" s="6"/>
      <c r="E3" s="6"/>
      <c r="F3" s="6"/>
      <c r="G3" s="6"/>
      <c r="H3" s="6"/>
      <c r="I3" s="7"/>
    </row>
    <row r="4" spans="2:9" ht="15" x14ac:dyDescent="0.2">
      <c r="B4" s="8" t="s">
        <v>2</v>
      </c>
      <c r="C4" s="9"/>
      <c r="D4" s="9"/>
      <c r="E4" s="9"/>
      <c r="F4" s="9"/>
      <c r="G4" s="9"/>
      <c r="H4" s="9"/>
      <c r="I4" s="10"/>
    </row>
    <row r="5" spans="2:9" ht="15" x14ac:dyDescent="0.2">
      <c r="B5" s="8" t="s">
        <v>3</v>
      </c>
      <c r="C5" s="9"/>
      <c r="D5" s="9"/>
      <c r="E5" s="9"/>
      <c r="F5" s="9"/>
      <c r="G5" s="9"/>
      <c r="H5" s="9"/>
      <c r="I5" s="10"/>
    </row>
    <row r="6" spans="2:9" ht="15" x14ac:dyDescent="0.2">
      <c r="B6" s="11" t="s">
        <v>4</v>
      </c>
      <c r="C6" s="12"/>
      <c r="D6" s="12"/>
      <c r="E6" s="12"/>
      <c r="F6" s="12"/>
      <c r="G6" s="12"/>
      <c r="H6" s="12"/>
      <c r="I6" s="13"/>
    </row>
    <row r="7" spans="2:9" x14ac:dyDescent="0.2">
      <c r="B7" s="14"/>
      <c r="C7" s="14"/>
      <c r="D7" s="14"/>
      <c r="E7" s="14"/>
      <c r="F7" s="14"/>
      <c r="G7" s="14"/>
      <c r="H7" s="14"/>
      <c r="I7" s="14"/>
    </row>
    <row r="8" spans="2:9" x14ac:dyDescent="0.2">
      <c r="B8" s="15" t="s">
        <v>5</v>
      </c>
      <c r="C8" s="16"/>
      <c r="D8" s="17" t="s">
        <v>6</v>
      </c>
      <c r="E8" s="18"/>
      <c r="F8" s="18"/>
      <c r="G8" s="18"/>
      <c r="H8" s="19"/>
      <c r="I8" s="20" t="s">
        <v>7</v>
      </c>
    </row>
    <row r="9" spans="2:9" ht="24" x14ac:dyDescent="0.2">
      <c r="B9" s="21"/>
      <c r="C9" s="22"/>
      <c r="D9" s="23" t="s">
        <v>8</v>
      </c>
      <c r="E9" s="24" t="s">
        <v>9</v>
      </c>
      <c r="F9" s="23" t="s">
        <v>10</v>
      </c>
      <c r="G9" s="23" t="s">
        <v>11</v>
      </c>
      <c r="H9" s="23" t="s">
        <v>12</v>
      </c>
      <c r="I9" s="25"/>
    </row>
    <row r="10" spans="2:9" x14ac:dyDescent="0.2">
      <c r="B10" s="26"/>
      <c r="C10" s="27"/>
      <c r="D10" s="23">
        <v>1</v>
      </c>
      <c r="E10" s="23">
        <v>2</v>
      </c>
      <c r="F10" s="23" t="s">
        <v>13</v>
      </c>
      <c r="G10" s="23">
        <v>4</v>
      </c>
      <c r="H10" s="23">
        <v>5</v>
      </c>
      <c r="I10" s="28" t="s">
        <v>14</v>
      </c>
    </row>
    <row r="11" spans="2:9" x14ac:dyDescent="0.2">
      <c r="B11" s="29"/>
      <c r="C11" s="30"/>
      <c r="D11" s="31"/>
      <c r="E11" s="31"/>
      <c r="F11" s="31"/>
      <c r="G11" s="31"/>
      <c r="H11" s="31"/>
      <c r="I11" s="31"/>
    </row>
    <row r="12" spans="2:9" x14ac:dyDescent="0.2">
      <c r="B12" s="32" t="s">
        <v>15</v>
      </c>
      <c r="C12" s="33"/>
      <c r="D12" s="34">
        <f t="shared" ref="D12:I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</row>
    <row r="13" spans="2:9" x14ac:dyDescent="0.2">
      <c r="B13" s="35" t="s">
        <v>16</v>
      </c>
      <c r="C13" s="36"/>
      <c r="D13" s="37">
        <v>0</v>
      </c>
      <c r="E13" s="37">
        <v>0</v>
      </c>
      <c r="F13" s="38">
        <f>IF(AND(D13&gt;=0,E13&gt;=0),(D13+E13),"-")</f>
        <v>0</v>
      </c>
      <c r="G13" s="37">
        <v>0</v>
      </c>
      <c r="H13" s="37">
        <v>0</v>
      </c>
      <c r="I13" s="38">
        <f>IF(AND(F13&gt;=0,G13&gt;=0),(F13-G13),"-")</f>
        <v>0</v>
      </c>
    </row>
    <row r="14" spans="2:9" x14ac:dyDescent="0.2">
      <c r="B14" s="35" t="s">
        <v>17</v>
      </c>
      <c r="C14" s="36"/>
      <c r="D14" s="37">
        <v>0</v>
      </c>
      <c r="E14" s="37">
        <v>0</v>
      </c>
      <c r="F14" s="38">
        <f t="shared" ref="F14:F20" si="1">IF(AND(D14&gt;=0,E14&gt;=0),(D14+E14),"-")</f>
        <v>0</v>
      </c>
      <c r="G14" s="37">
        <v>0</v>
      </c>
      <c r="H14" s="37">
        <v>0</v>
      </c>
      <c r="I14" s="38">
        <f t="shared" ref="I14:I20" si="2">IF(AND(F14&gt;=0,G14&gt;=0),(F14-G14),"-")</f>
        <v>0</v>
      </c>
    </row>
    <row r="15" spans="2:9" x14ac:dyDescent="0.2">
      <c r="B15" s="35" t="s">
        <v>18</v>
      </c>
      <c r="C15" s="36"/>
      <c r="D15" s="37">
        <v>0</v>
      </c>
      <c r="E15" s="37">
        <v>0</v>
      </c>
      <c r="F15" s="38">
        <f t="shared" si="1"/>
        <v>0</v>
      </c>
      <c r="G15" s="37">
        <v>0</v>
      </c>
      <c r="H15" s="37">
        <v>0</v>
      </c>
      <c r="I15" s="38">
        <f t="shared" si="2"/>
        <v>0</v>
      </c>
    </row>
    <row r="16" spans="2:9" x14ac:dyDescent="0.2">
      <c r="B16" s="35" t="s">
        <v>19</v>
      </c>
      <c r="C16" s="36"/>
      <c r="D16" s="37">
        <v>0</v>
      </c>
      <c r="E16" s="37">
        <v>0</v>
      </c>
      <c r="F16" s="38">
        <f t="shared" si="1"/>
        <v>0</v>
      </c>
      <c r="G16" s="37">
        <v>0</v>
      </c>
      <c r="H16" s="37">
        <v>0</v>
      </c>
      <c r="I16" s="38">
        <f t="shared" si="2"/>
        <v>0</v>
      </c>
    </row>
    <row r="17" spans="2:9" x14ac:dyDescent="0.2">
      <c r="B17" s="35" t="s">
        <v>20</v>
      </c>
      <c r="C17" s="36"/>
      <c r="D17" s="37">
        <v>0</v>
      </c>
      <c r="E17" s="37">
        <v>0</v>
      </c>
      <c r="F17" s="38">
        <f t="shared" si="1"/>
        <v>0</v>
      </c>
      <c r="G17" s="37">
        <v>0</v>
      </c>
      <c r="H17" s="37">
        <v>0</v>
      </c>
      <c r="I17" s="38">
        <f t="shared" si="2"/>
        <v>0</v>
      </c>
    </row>
    <row r="18" spans="2:9" x14ac:dyDescent="0.2">
      <c r="B18" s="35" t="s">
        <v>21</v>
      </c>
      <c r="C18" s="36"/>
      <c r="D18" s="37">
        <v>0</v>
      </c>
      <c r="E18" s="37">
        <v>0</v>
      </c>
      <c r="F18" s="38">
        <f t="shared" si="1"/>
        <v>0</v>
      </c>
      <c r="G18" s="37">
        <v>0</v>
      </c>
      <c r="H18" s="37">
        <v>0</v>
      </c>
      <c r="I18" s="38">
        <f t="shared" si="2"/>
        <v>0</v>
      </c>
    </row>
    <row r="19" spans="2:9" x14ac:dyDescent="0.2">
      <c r="B19" s="35" t="s">
        <v>22</v>
      </c>
      <c r="C19" s="36"/>
      <c r="D19" s="37">
        <v>0</v>
      </c>
      <c r="E19" s="37">
        <v>0</v>
      </c>
      <c r="F19" s="38">
        <f t="shared" si="1"/>
        <v>0</v>
      </c>
      <c r="G19" s="37">
        <v>0</v>
      </c>
      <c r="H19" s="37">
        <v>0</v>
      </c>
      <c r="I19" s="38">
        <f t="shared" si="2"/>
        <v>0</v>
      </c>
    </row>
    <row r="20" spans="2:9" x14ac:dyDescent="0.2">
      <c r="B20" s="35" t="s">
        <v>23</v>
      </c>
      <c r="C20" s="36"/>
      <c r="D20" s="37">
        <v>0</v>
      </c>
      <c r="E20" s="37">
        <v>0</v>
      </c>
      <c r="F20" s="38">
        <f t="shared" si="1"/>
        <v>0</v>
      </c>
      <c r="G20" s="37">
        <v>0</v>
      </c>
      <c r="H20" s="37">
        <v>0</v>
      </c>
      <c r="I20" s="38">
        <f t="shared" si="2"/>
        <v>0</v>
      </c>
    </row>
    <row r="21" spans="2:9" x14ac:dyDescent="0.2">
      <c r="B21" s="39"/>
      <c r="C21" s="40"/>
      <c r="D21" s="41"/>
      <c r="E21" s="41"/>
      <c r="F21" s="41"/>
      <c r="G21" s="41"/>
      <c r="H21" s="41"/>
      <c r="I21" s="41"/>
    </row>
    <row r="22" spans="2:9" x14ac:dyDescent="0.2">
      <c r="B22" s="32" t="s">
        <v>24</v>
      </c>
      <c r="C22" s="33"/>
      <c r="D22" s="34">
        <f t="shared" ref="D22:I22" si="3">SUM(D23:D29)</f>
        <v>43221299</v>
      </c>
      <c r="E22" s="34">
        <f t="shared" si="3"/>
        <v>1790100.26</v>
      </c>
      <c r="F22" s="34">
        <f t="shared" si="3"/>
        <v>45011399.259999998</v>
      </c>
      <c r="G22" s="34">
        <f t="shared" si="3"/>
        <v>25731627</v>
      </c>
      <c r="H22" s="34">
        <f t="shared" si="3"/>
        <v>24922814.600000001</v>
      </c>
      <c r="I22" s="34">
        <f t="shared" si="3"/>
        <v>19279772.259999998</v>
      </c>
    </row>
    <row r="23" spans="2:9" x14ac:dyDescent="0.2">
      <c r="B23" s="35" t="s">
        <v>25</v>
      </c>
      <c r="C23" s="36"/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</row>
    <row r="24" spans="2:9" x14ac:dyDescent="0.2">
      <c r="B24" s="35" t="s">
        <v>26</v>
      </c>
      <c r="C24" s="36"/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</row>
    <row r="25" spans="2:9" x14ac:dyDescent="0.2">
      <c r="B25" s="35" t="s">
        <v>27</v>
      </c>
      <c r="C25" s="36"/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2:9" x14ac:dyDescent="0.2">
      <c r="B26" s="35" t="s">
        <v>28</v>
      </c>
      <c r="C26" s="36"/>
      <c r="D26" s="37">
        <f>+'[1]Clasific Admtva'!D18</f>
        <v>43221299</v>
      </c>
      <c r="E26" s="37">
        <f>+'[1]Clasific Admtva'!E18</f>
        <v>1790100.26</v>
      </c>
      <c r="F26" s="37">
        <f>+'[1]Clasific Admtva'!F18</f>
        <v>45011399.259999998</v>
      </c>
      <c r="G26" s="37">
        <f>+'[1]Clasific Admtva'!G18</f>
        <v>25731627</v>
      </c>
      <c r="H26" s="37">
        <f>+'[1]Clasific Admtva'!H18</f>
        <v>24922814.600000001</v>
      </c>
      <c r="I26" s="37">
        <f>+F26-G26</f>
        <v>19279772.259999998</v>
      </c>
    </row>
    <row r="27" spans="2:9" x14ac:dyDescent="0.2">
      <c r="B27" s="35" t="s">
        <v>29</v>
      </c>
      <c r="C27" s="36"/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</row>
    <row r="28" spans="2:9" x14ac:dyDescent="0.2">
      <c r="B28" s="35" t="s">
        <v>30</v>
      </c>
      <c r="C28" s="36"/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</row>
    <row r="29" spans="2:9" x14ac:dyDescent="0.2">
      <c r="B29" s="35" t="s">
        <v>31</v>
      </c>
      <c r="C29" s="36"/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</row>
    <row r="30" spans="2:9" x14ac:dyDescent="0.2">
      <c r="B30" s="39"/>
      <c r="C30" s="40"/>
      <c r="D30" s="42"/>
      <c r="E30" s="42"/>
      <c r="F30" s="41"/>
      <c r="G30" s="42"/>
      <c r="H30" s="42"/>
      <c r="I30" s="42"/>
    </row>
    <row r="31" spans="2:9" x14ac:dyDescent="0.2">
      <c r="B31" s="32" t="s">
        <v>32</v>
      </c>
      <c r="C31" s="33"/>
      <c r="D31" s="43">
        <f t="shared" ref="D31:I31" si="4">SUM(D32:D40)</f>
        <v>0</v>
      </c>
      <c r="E31" s="43">
        <f t="shared" si="4"/>
        <v>0</v>
      </c>
      <c r="F31" s="43">
        <f t="shared" si="4"/>
        <v>0</v>
      </c>
      <c r="G31" s="43">
        <f>SUM(G32:G40)</f>
        <v>0</v>
      </c>
      <c r="H31" s="43">
        <f t="shared" si="4"/>
        <v>0</v>
      </c>
      <c r="I31" s="43">
        <f t="shared" si="4"/>
        <v>0</v>
      </c>
    </row>
    <row r="32" spans="2:9" x14ac:dyDescent="0.2">
      <c r="B32" s="35" t="s">
        <v>33</v>
      </c>
      <c r="C32" s="36"/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</row>
    <row r="33" spans="2:9" x14ac:dyDescent="0.2">
      <c r="B33" s="35" t="s">
        <v>34</v>
      </c>
      <c r="C33" s="36"/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</row>
    <row r="34" spans="2:9" x14ac:dyDescent="0.2">
      <c r="B34" s="35" t="s">
        <v>35</v>
      </c>
      <c r="C34" s="36"/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2:9" x14ac:dyDescent="0.2">
      <c r="B35" s="35" t="s">
        <v>36</v>
      </c>
      <c r="C35" s="36"/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</row>
    <row r="36" spans="2:9" x14ac:dyDescent="0.2">
      <c r="B36" s="35" t="s">
        <v>37</v>
      </c>
      <c r="C36" s="36"/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</row>
    <row r="37" spans="2:9" x14ac:dyDescent="0.2">
      <c r="B37" s="35" t="s">
        <v>38</v>
      </c>
      <c r="C37" s="36"/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</row>
    <row r="38" spans="2:9" x14ac:dyDescent="0.2">
      <c r="B38" s="35" t="s">
        <v>39</v>
      </c>
      <c r="C38" s="36"/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</row>
    <row r="39" spans="2:9" x14ac:dyDescent="0.2">
      <c r="B39" s="35" t="s">
        <v>40</v>
      </c>
      <c r="C39" s="36"/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</row>
    <row r="40" spans="2:9" x14ac:dyDescent="0.2">
      <c r="B40" s="35" t="s">
        <v>41</v>
      </c>
      <c r="C40" s="36"/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</row>
    <row r="41" spans="2:9" x14ac:dyDescent="0.2">
      <c r="B41" s="39"/>
      <c r="C41" s="40"/>
      <c r="D41" s="42"/>
      <c r="E41" s="42"/>
      <c r="F41" s="42"/>
      <c r="G41" s="42"/>
      <c r="H41" s="42"/>
      <c r="I41" s="42"/>
    </row>
    <row r="42" spans="2:9" x14ac:dyDescent="0.2">
      <c r="B42" s="32" t="s">
        <v>42</v>
      </c>
      <c r="C42" s="33"/>
      <c r="D42" s="43">
        <f t="shared" ref="D42:I42" si="5">SUM(D43:D46)</f>
        <v>0</v>
      </c>
      <c r="E42" s="43">
        <f t="shared" si="5"/>
        <v>0</v>
      </c>
      <c r="F42" s="43">
        <f t="shared" si="5"/>
        <v>0</v>
      </c>
      <c r="G42" s="44">
        <f t="shared" si="5"/>
        <v>0</v>
      </c>
      <c r="H42" s="43">
        <f t="shared" si="5"/>
        <v>0</v>
      </c>
      <c r="I42" s="43">
        <f t="shared" si="5"/>
        <v>0</v>
      </c>
    </row>
    <row r="43" spans="2:9" x14ac:dyDescent="0.2">
      <c r="B43" s="35" t="s">
        <v>43</v>
      </c>
      <c r="C43" s="36"/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</row>
    <row r="44" spans="2:9" x14ac:dyDescent="0.2">
      <c r="B44" s="35" t="s">
        <v>44</v>
      </c>
      <c r="C44" s="36"/>
      <c r="D44" s="37">
        <v>0</v>
      </c>
      <c r="E44" s="37">
        <v>0</v>
      </c>
      <c r="F44" s="37">
        <v>0</v>
      </c>
      <c r="G44" s="37"/>
      <c r="H44" s="37">
        <v>0</v>
      </c>
      <c r="I44" s="37">
        <v>0</v>
      </c>
    </row>
    <row r="45" spans="2:9" x14ac:dyDescent="0.2">
      <c r="B45" s="35" t="s">
        <v>45</v>
      </c>
      <c r="C45" s="36"/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</row>
    <row r="46" spans="2:9" x14ac:dyDescent="0.2">
      <c r="B46" s="35" t="s">
        <v>46</v>
      </c>
      <c r="C46" s="36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</row>
    <row r="47" spans="2:9" x14ac:dyDescent="0.2">
      <c r="B47" s="45"/>
      <c r="C47" s="46"/>
      <c r="D47" s="47"/>
      <c r="E47" s="47"/>
      <c r="F47" s="47"/>
      <c r="G47" s="47"/>
      <c r="H47" s="47"/>
      <c r="I47" s="47"/>
    </row>
    <row r="48" spans="2:9" x14ac:dyDescent="0.2">
      <c r="B48" s="48"/>
      <c r="C48" s="49" t="s">
        <v>47</v>
      </c>
      <c r="D48" s="50">
        <f t="shared" ref="D48:I48" si="6">SUM(D12,D22,D31,D42)</f>
        <v>43221299</v>
      </c>
      <c r="E48" s="50">
        <f t="shared" si="6"/>
        <v>1790100.26</v>
      </c>
      <c r="F48" s="50">
        <f t="shared" si="6"/>
        <v>45011399.259999998</v>
      </c>
      <c r="G48" s="50">
        <f t="shared" si="6"/>
        <v>25731627</v>
      </c>
      <c r="H48" s="50">
        <f t="shared" si="6"/>
        <v>24922814.600000001</v>
      </c>
      <c r="I48" s="50">
        <f t="shared" si="6"/>
        <v>19279772.259999998</v>
      </c>
    </row>
    <row r="49" spans="2:9" x14ac:dyDescent="0.2"/>
    <row r="50" spans="2:9" ht="15" x14ac:dyDescent="0.25">
      <c r="B50"/>
      <c r="C50" s="51" t="s">
        <v>48</v>
      </c>
      <c r="D50" s="52"/>
      <c r="E50" s="53" t="s">
        <v>49</v>
      </c>
      <c r="F50" s="53"/>
      <c r="G50" s="54"/>
      <c r="H50" s="53" t="s">
        <v>50</v>
      </c>
      <c r="I50" s="53"/>
    </row>
    <row r="51" spans="2:9" ht="15" x14ac:dyDescent="0.25">
      <c r="B51"/>
      <c r="C51" s="51"/>
      <c r="D51" s="52"/>
      <c r="E51" s="53"/>
      <c r="F51" s="53"/>
      <c r="G51" s="54"/>
      <c r="H51" s="53"/>
      <c r="I51" s="53"/>
    </row>
    <row r="52" spans="2:9" ht="15" x14ac:dyDescent="0.25">
      <c r="B52"/>
      <c r="C52" s="51"/>
      <c r="D52" s="52"/>
      <c r="E52" s="53"/>
      <c r="F52" s="53"/>
      <c r="G52" s="54"/>
      <c r="H52" s="53"/>
      <c r="I52" s="53"/>
    </row>
    <row r="53" spans="2:9" ht="15" x14ac:dyDescent="0.25">
      <c r="B53"/>
      <c r="C53" s="51"/>
      <c r="D53" s="52"/>
      <c r="E53" s="53"/>
      <c r="F53" s="53"/>
      <c r="G53" s="54"/>
      <c r="H53" s="53"/>
      <c r="I53" s="53"/>
    </row>
    <row r="54" spans="2:9" ht="15" x14ac:dyDescent="0.25">
      <c r="B54"/>
      <c r="C54" s="55" t="s">
        <v>51</v>
      </c>
      <c r="D54" s="56"/>
      <c r="E54" s="53" t="s">
        <v>52</v>
      </c>
      <c r="F54" s="53"/>
      <c r="G54" s="54"/>
      <c r="H54" s="57" t="s">
        <v>53</v>
      </c>
      <c r="I54" s="57"/>
    </row>
    <row r="55" spans="2:9" ht="15" x14ac:dyDescent="0.25">
      <c r="B55"/>
      <c r="C55" s="58" t="s">
        <v>54</v>
      </c>
      <c r="D55" s="59"/>
      <c r="E55" s="60" t="s">
        <v>55</v>
      </c>
      <c r="F55" s="60"/>
      <c r="G55" s="61"/>
      <c r="H55" s="57" t="s">
        <v>56</v>
      </c>
      <c r="I55" s="57"/>
    </row>
    <row r="56" spans="2:9" x14ac:dyDescent="0.2"/>
    <row r="57" spans="2:9" x14ac:dyDescent="0.2"/>
    <row r="58" spans="2:9" x14ac:dyDescent="0.2"/>
    <row r="59" spans="2:9" x14ac:dyDescent="0.2"/>
    <row r="60" spans="2:9" x14ac:dyDescent="0.2"/>
    <row r="61" spans="2:9" x14ac:dyDescent="0.2"/>
    <row r="62" spans="2:9" x14ac:dyDescent="0.2"/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15748031496062992" top="0.74803149606299213" bottom="0.47244094488188981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Funcional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2018-08-08T16:20:13Z</dcterms:created>
  <dcterms:modified xsi:type="dcterms:W3CDTF">2018-08-08T16:20:53Z</dcterms:modified>
</cp:coreProperties>
</file>