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de Variac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N37" i="1" l="1"/>
  <c r="M37" i="1"/>
  <c r="N36" i="1"/>
  <c r="M36" i="1"/>
  <c r="N35" i="1"/>
  <c r="M35" i="1"/>
  <c r="I34" i="1"/>
  <c r="J34" i="1" s="1"/>
  <c r="J33" i="1" s="1"/>
  <c r="L33" i="1"/>
  <c r="K33" i="1"/>
  <c r="I33" i="1"/>
  <c r="H33" i="1"/>
  <c r="G33" i="1"/>
  <c r="F33" i="1"/>
  <c r="E33" i="1"/>
  <c r="N31" i="1"/>
  <c r="M31" i="1"/>
  <c r="M30" i="1"/>
  <c r="F30" i="1"/>
  <c r="N30" i="1" s="1"/>
  <c r="N29" i="1"/>
  <c r="M29" i="1"/>
  <c r="L28" i="1"/>
  <c r="K28" i="1"/>
  <c r="J28" i="1"/>
  <c r="I28" i="1"/>
  <c r="H28" i="1"/>
  <c r="G28" i="1"/>
  <c r="F28" i="1"/>
  <c r="N28" i="1" s="1"/>
  <c r="E28" i="1"/>
  <c r="M28" i="1" s="1"/>
  <c r="N24" i="1"/>
  <c r="M24" i="1"/>
  <c r="N23" i="1"/>
  <c r="M23" i="1"/>
  <c r="M22" i="1"/>
  <c r="N22" i="1" s="1"/>
  <c r="H22" i="1"/>
  <c r="M21" i="1"/>
  <c r="N21" i="1" s="1"/>
  <c r="H21" i="1"/>
  <c r="L20" i="1"/>
  <c r="K20" i="1"/>
  <c r="J20" i="1"/>
  <c r="I20" i="1"/>
  <c r="H20" i="1"/>
  <c r="G20" i="1"/>
  <c r="F20" i="1"/>
  <c r="E20" i="1"/>
  <c r="N18" i="1"/>
  <c r="M18" i="1"/>
  <c r="N17" i="1"/>
  <c r="M17" i="1"/>
  <c r="N16" i="1"/>
  <c r="M16" i="1"/>
  <c r="L15" i="1"/>
  <c r="L26" i="1" s="1"/>
  <c r="L39" i="1" s="1"/>
  <c r="K15" i="1"/>
  <c r="K26" i="1" s="1"/>
  <c r="K39" i="1" s="1"/>
  <c r="J15" i="1"/>
  <c r="I15" i="1"/>
  <c r="H15" i="1"/>
  <c r="G15" i="1"/>
  <c r="F15" i="1"/>
  <c r="F26" i="1" s="1"/>
  <c r="F39" i="1" s="1"/>
  <c r="E15" i="1"/>
  <c r="E26" i="1" s="1"/>
  <c r="E39" i="1" s="1"/>
  <c r="J13" i="1"/>
  <c r="J26" i="1" s="1"/>
  <c r="J39" i="1" s="1"/>
  <c r="I13" i="1"/>
  <c r="I26" i="1" s="1"/>
  <c r="I39" i="1" s="1"/>
  <c r="H13" i="1"/>
  <c r="H26" i="1" s="1"/>
  <c r="H39" i="1" s="1"/>
  <c r="G13" i="1"/>
  <c r="G26" i="1" s="1"/>
  <c r="G39" i="1" s="1"/>
  <c r="N15" i="1" l="1"/>
  <c r="M34" i="1"/>
  <c r="M13" i="1"/>
  <c r="M15" i="1"/>
  <c r="M20" i="1"/>
  <c r="N20" i="1" s="1"/>
  <c r="N34" i="1" l="1"/>
  <c r="M33" i="1"/>
  <c r="N33" i="1" s="1"/>
  <c r="M26" i="1"/>
  <c r="M39" i="1" s="1"/>
  <c r="N39" i="1" s="1"/>
  <c r="N13" i="1"/>
  <c r="N26" i="1" s="1"/>
</calcChain>
</file>

<file path=xl/sharedStrings.xml><?xml version="1.0" encoding="utf-8"?>
<sst xmlns="http://schemas.openxmlformats.org/spreadsheetml/2006/main" count="45" uniqueCount="39">
  <si>
    <t>Cuenta Pública 2018</t>
  </si>
  <si>
    <t>Estado de Variación en la Hacienda Pública</t>
  </si>
  <si>
    <t>Del 1o. de enero al  31 de marzo de 2018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</si>
  <si>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</si>
  <si>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</si>
  <si>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</si>
  <si>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</si>
  <si>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</si>
  <si>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</si>
  <si>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</si>
  <si>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</si>
  <si>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</si>
  <si>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</si>
  <si>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 (nota 3.2.2 / 3.2.3)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</si>
  <si>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</si>
  <si>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</si>
  <si>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</si>
  <si>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</si>
  <si>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 (nota 3.2.1)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</si>
  <si>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</si>
  <si>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</si>
  <si>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</si>
  <si>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</si>
  <si>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 (Nota 3.2.4)</t>
  </si>
  <si>
    <t>Cambios en la Hacienda Pública/Patrimonio Neto del Ejercicio 2018</t>
  </si>
  <si>
    <t>Aportaciones (nota 3.1)</t>
  </si>
  <si>
    <t>Variaciones de la Hacienda Pública/Patrimonio Neto del Ejercicio 2018</t>
  </si>
  <si>
    <t>Resultados del Ejercicio (Ahorro/Desahorro, nota 3.2.5)</t>
  </si>
  <si>
    <t>Saldo Neto en la Hacienda Pública / Patrimonio 2018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</si>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</sst>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9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</cellStyleXfs>
  <cellXfs count="6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8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46</xdr:row>
      <xdr:rowOff>0</xdr:rowOff>
    </xdr:from>
    <xdr:to>
      <xdr:col>3</xdr:col>
      <xdr:colOff>1266825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76200" y="8934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53">
          <cell r="L53">
            <v>2849776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E4" workbookViewId="0">
      <selection activeCell="K22" sqref="K22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0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5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v>0</v>
      </c>
      <c r="F13" s="29">
        <v>0</v>
      </c>
      <c r="G13" s="29">
        <f>3191966+3992</f>
        <v>3195958</v>
      </c>
      <c r="H13" s="29">
        <f>+G13/G11</f>
        <v>3195.9580000000001</v>
      </c>
      <c r="I13" s="29">
        <f>393085-396012</f>
        <v>-2927</v>
      </c>
      <c r="J13" s="29">
        <f>+I13/I11</f>
        <v>-2.927</v>
      </c>
      <c r="K13" s="29">
        <v>0</v>
      </c>
      <c r="L13" s="29">
        <v>0</v>
      </c>
      <c r="M13" s="30">
        <f>+E13+G13+I13+K13</f>
        <v>3193031</v>
      </c>
      <c r="N13" s="30">
        <f>+M13/M11</f>
        <v>3193.0309999999999</v>
      </c>
      <c r="O13" s="26"/>
      <c r="JF13" s="31"/>
    </row>
    <row r="14" spans="2:266" x14ac:dyDescent="0.25">
      <c r="B14" s="27"/>
      <c r="C14" s="32"/>
      <c r="D14" s="2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6"/>
    </row>
    <row r="15" spans="2:266" x14ac:dyDescent="0.25">
      <c r="B15" s="27"/>
      <c r="C15" s="34" t="s">
        <v>14</v>
      </c>
      <c r="D15" s="34"/>
      <c r="E15" s="35">
        <f t="shared" ref="E15:L15" si="0">SUM(E16:E18)</f>
        <v>0</v>
      </c>
      <c r="F15" s="35">
        <f t="shared" si="0"/>
        <v>0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  <c r="L15" s="35">
        <f t="shared" si="0"/>
        <v>0</v>
      </c>
      <c r="M15" s="35">
        <f>SUM(E15:K15)</f>
        <v>0</v>
      </c>
      <c r="N15" s="35">
        <f t="shared" ref="M15:N18" si="1">SUM(F15:L15)</f>
        <v>0</v>
      </c>
      <c r="O15" s="26"/>
    </row>
    <row r="16" spans="2:266" x14ac:dyDescent="0.25">
      <c r="B16" s="20"/>
      <c r="C16" s="36" t="s">
        <v>15</v>
      </c>
      <c r="D16" s="36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3">
        <f t="shared" si="1"/>
        <v>0</v>
      </c>
      <c r="N16" s="33">
        <f t="shared" si="1"/>
        <v>0</v>
      </c>
      <c r="O16" s="26"/>
    </row>
    <row r="17" spans="2:15" x14ac:dyDescent="0.25">
      <c r="B17" s="20"/>
      <c r="C17" s="36" t="s">
        <v>16</v>
      </c>
      <c r="D17" s="36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3">
        <f t="shared" si="1"/>
        <v>0</v>
      </c>
      <c r="N17" s="33">
        <f t="shared" si="1"/>
        <v>0</v>
      </c>
      <c r="O17" s="26"/>
    </row>
    <row r="18" spans="2:15" x14ac:dyDescent="0.25">
      <c r="B18" s="20"/>
      <c r="C18" s="36" t="s">
        <v>17</v>
      </c>
      <c r="D18" s="36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3">
        <f t="shared" si="1"/>
        <v>0</v>
      </c>
      <c r="N18" s="33">
        <f t="shared" si="1"/>
        <v>0</v>
      </c>
      <c r="O18" s="26"/>
    </row>
    <row r="19" spans="2:15" x14ac:dyDescent="0.25">
      <c r="B19" s="27"/>
      <c r="C19" s="32"/>
      <c r="D19" s="2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6"/>
    </row>
    <row r="20" spans="2:15" x14ac:dyDescent="0.25">
      <c r="B20" s="27"/>
      <c r="C20" s="34" t="s">
        <v>18</v>
      </c>
      <c r="D20" s="34"/>
      <c r="E20" s="35">
        <f t="shared" ref="E20:M20" si="2">SUM(E21:E24)</f>
        <v>0</v>
      </c>
      <c r="F20" s="35">
        <f t="shared" si="2"/>
        <v>0</v>
      </c>
      <c r="G20" s="35">
        <f t="shared" si="2"/>
        <v>7614376</v>
      </c>
      <c r="H20" s="35">
        <f t="shared" si="2"/>
        <v>7614.3760000000002</v>
      </c>
      <c r="I20" s="35">
        <f t="shared" si="2"/>
        <v>396012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8010388</v>
      </c>
      <c r="N20" s="35">
        <f>+M20/$M$11</f>
        <v>8010.3879999999999</v>
      </c>
      <c r="O20" s="26"/>
    </row>
    <row r="21" spans="2:15" x14ac:dyDescent="0.25">
      <c r="B21" s="20"/>
      <c r="C21" s="36" t="s">
        <v>19</v>
      </c>
      <c r="D21" s="36"/>
      <c r="E21" s="37">
        <v>0</v>
      </c>
      <c r="F21" s="37">
        <v>0</v>
      </c>
      <c r="G21" s="37">
        <v>1039129</v>
      </c>
      <c r="H21" s="37">
        <f>+G21/$G$11</f>
        <v>1039.1289999999999</v>
      </c>
      <c r="I21" s="37">
        <v>0</v>
      </c>
      <c r="J21" s="37">
        <v>0</v>
      </c>
      <c r="K21" s="37">
        <v>0</v>
      </c>
      <c r="L21" s="37">
        <v>0</v>
      </c>
      <c r="M21" s="33">
        <f>+E21+G21+I21+K21</f>
        <v>1039129</v>
      </c>
      <c r="N21" s="33">
        <f>+M21/$M$11</f>
        <v>1039.1289999999999</v>
      </c>
      <c r="O21" s="26"/>
    </row>
    <row r="22" spans="2:15" x14ac:dyDescent="0.25">
      <c r="B22" s="20"/>
      <c r="C22" s="36" t="s">
        <v>20</v>
      </c>
      <c r="D22" s="36"/>
      <c r="E22" s="37">
        <v>0</v>
      </c>
      <c r="F22" s="37">
        <v>0</v>
      </c>
      <c r="G22" s="37">
        <v>6575247</v>
      </c>
      <c r="H22" s="37">
        <f>+G22/$G$11</f>
        <v>6575.2470000000003</v>
      </c>
      <c r="I22" s="37">
        <v>396012</v>
      </c>
      <c r="J22" s="37">
        <v>0</v>
      </c>
      <c r="K22" s="37"/>
      <c r="L22" s="37">
        <v>0</v>
      </c>
      <c r="M22" s="33">
        <f>+E22+G22+I22+K22</f>
        <v>6971259</v>
      </c>
      <c r="N22" s="33">
        <f>+M22/$M$11</f>
        <v>6971.259</v>
      </c>
      <c r="O22" s="26"/>
    </row>
    <row r="23" spans="2:15" x14ac:dyDescent="0.25">
      <c r="B23" s="20"/>
      <c r="C23" s="36" t="s">
        <v>21</v>
      </c>
      <c r="D23" s="36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3">
        <f>SUM(E23:K23)</f>
        <v>0</v>
      </c>
      <c r="N23" s="33">
        <f>SUM(F23:L23)</f>
        <v>0</v>
      </c>
      <c r="O23" s="26"/>
    </row>
    <row r="24" spans="2:15" x14ac:dyDescent="0.25">
      <c r="B24" s="20"/>
      <c r="C24" s="36" t="s">
        <v>22</v>
      </c>
      <c r="D24" s="36"/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3">
        <f>SUM(E24:K24)</f>
        <v>0</v>
      </c>
      <c r="N24" s="33">
        <f>SUM(F24:L24)</f>
        <v>0</v>
      </c>
      <c r="O24" s="26"/>
    </row>
    <row r="25" spans="2:15" x14ac:dyDescent="0.25">
      <c r="B25" s="27"/>
      <c r="C25" s="32"/>
      <c r="D25" s="2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6"/>
    </row>
    <row r="26" spans="2:15" ht="15.75" thickBot="1" x14ac:dyDescent="0.3">
      <c r="B26" s="27"/>
      <c r="C26" s="38" t="s">
        <v>23</v>
      </c>
      <c r="D26" s="38"/>
      <c r="E26" s="39">
        <f t="shared" ref="E26:N26" si="3">E13+E15+E20</f>
        <v>0</v>
      </c>
      <c r="F26" s="39">
        <f t="shared" si="3"/>
        <v>0</v>
      </c>
      <c r="G26" s="39">
        <f t="shared" si="3"/>
        <v>10810334</v>
      </c>
      <c r="H26" s="39">
        <f t="shared" si="3"/>
        <v>10810.334000000001</v>
      </c>
      <c r="I26" s="39">
        <f t="shared" si="3"/>
        <v>393085</v>
      </c>
      <c r="J26" s="39">
        <f t="shared" si="3"/>
        <v>-2.927</v>
      </c>
      <c r="K26" s="39">
        <f t="shared" si="3"/>
        <v>0</v>
      </c>
      <c r="L26" s="39">
        <f t="shared" si="3"/>
        <v>0</v>
      </c>
      <c r="M26" s="39">
        <f t="shared" si="3"/>
        <v>11203419</v>
      </c>
      <c r="N26" s="39">
        <f t="shared" si="3"/>
        <v>11203.419</v>
      </c>
      <c r="O26" s="26"/>
    </row>
    <row r="27" spans="2:15" x14ac:dyDescent="0.25">
      <c r="B27" s="20"/>
      <c r="C27" s="23"/>
      <c r="D27" s="2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6"/>
    </row>
    <row r="28" spans="2:15" x14ac:dyDescent="0.25">
      <c r="B28" s="27"/>
      <c r="C28" s="34" t="s">
        <v>24</v>
      </c>
      <c r="D28" s="34"/>
      <c r="E28" s="35">
        <f t="shared" ref="E28:L28" si="4">SUM(E29:E31)</f>
        <v>0</v>
      </c>
      <c r="F28" s="35">
        <f t="shared" si="4"/>
        <v>0</v>
      </c>
      <c r="G28" s="35">
        <f t="shared" si="4"/>
        <v>0</v>
      </c>
      <c r="H28" s="35">
        <f t="shared" si="4"/>
        <v>0</v>
      </c>
      <c r="I28" s="35">
        <f t="shared" si="4"/>
        <v>0</v>
      </c>
      <c r="J28" s="35">
        <f t="shared" si="4"/>
        <v>0</v>
      </c>
      <c r="K28" s="35">
        <f t="shared" si="4"/>
        <v>0</v>
      </c>
      <c r="L28" s="35">
        <f t="shared" si="4"/>
        <v>0</v>
      </c>
      <c r="M28" s="30">
        <f>+E28+G28+I28+K28</f>
        <v>0</v>
      </c>
      <c r="N28" s="35">
        <f t="shared" ref="M28:N31" si="5">SUM(F28:L28)</f>
        <v>0</v>
      </c>
      <c r="O28" s="26"/>
    </row>
    <row r="29" spans="2:15" x14ac:dyDescent="0.25">
      <c r="B29" s="20"/>
      <c r="C29" s="36" t="s">
        <v>25</v>
      </c>
      <c r="D29" s="3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3">
        <f t="shared" si="5"/>
        <v>0</v>
      </c>
      <c r="N29" s="33">
        <f t="shared" si="5"/>
        <v>0</v>
      </c>
      <c r="O29" s="26"/>
    </row>
    <row r="30" spans="2:15" x14ac:dyDescent="0.25">
      <c r="B30" s="20"/>
      <c r="C30" s="36" t="s">
        <v>16</v>
      </c>
      <c r="D30" s="36"/>
      <c r="E30" s="37">
        <v>0</v>
      </c>
      <c r="F30" s="37">
        <f>+E30/$G$11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3">
        <f>+E30</f>
        <v>0</v>
      </c>
      <c r="N30" s="33">
        <f t="shared" si="5"/>
        <v>0</v>
      </c>
      <c r="O30" s="26"/>
    </row>
    <row r="31" spans="2:15" x14ac:dyDescent="0.25">
      <c r="B31" s="20"/>
      <c r="C31" s="36" t="s">
        <v>17</v>
      </c>
      <c r="D31" s="36"/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3">
        <f t="shared" si="5"/>
        <v>0</v>
      </c>
      <c r="N31" s="33">
        <f t="shared" si="5"/>
        <v>0</v>
      </c>
      <c r="O31" s="26"/>
    </row>
    <row r="32" spans="2:15" x14ac:dyDescent="0.25">
      <c r="B32" s="27"/>
      <c r="C32" s="32"/>
      <c r="D32" s="2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6"/>
    </row>
    <row r="33" spans="2:264" x14ac:dyDescent="0.25">
      <c r="B33" s="27" t="s">
        <v>6</v>
      </c>
      <c r="C33" s="34" t="s">
        <v>26</v>
      </c>
      <c r="D33" s="34"/>
      <c r="E33" s="35">
        <f t="shared" ref="E33:M33" si="6">SUM(E34:E37)</f>
        <v>0</v>
      </c>
      <c r="F33" s="35">
        <f t="shared" si="6"/>
        <v>0</v>
      </c>
      <c r="G33" s="35">
        <f t="shared" si="6"/>
        <v>0</v>
      </c>
      <c r="H33" s="35">
        <f t="shared" si="6"/>
        <v>0</v>
      </c>
      <c r="I33" s="35">
        <f t="shared" si="6"/>
        <v>2849776</v>
      </c>
      <c r="J33" s="35">
        <f t="shared" si="6"/>
        <v>2849.7759999999998</v>
      </c>
      <c r="K33" s="35">
        <f t="shared" si="6"/>
        <v>0</v>
      </c>
      <c r="L33" s="35">
        <f t="shared" si="6"/>
        <v>0</v>
      </c>
      <c r="M33" s="35">
        <f t="shared" si="6"/>
        <v>2849776</v>
      </c>
      <c r="N33" s="35">
        <f>+M33/$M$11</f>
        <v>2849.7759999999998</v>
      </c>
      <c r="O33" s="26"/>
    </row>
    <row r="34" spans="2:264" x14ac:dyDescent="0.25">
      <c r="B34" s="20"/>
      <c r="C34" s="36" t="s">
        <v>27</v>
      </c>
      <c r="D34" s="36"/>
      <c r="E34" s="37">
        <v>0</v>
      </c>
      <c r="F34" s="37">
        <v>0</v>
      </c>
      <c r="G34" s="37">
        <v>0</v>
      </c>
      <c r="H34" s="37">
        <v>0</v>
      </c>
      <c r="I34" s="37">
        <f>+'[1]Edo Act'!L53</f>
        <v>2849776</v>
      </c>
      <c r="J34" s="37">
        <f>+I34/I11</f>
        <v>2849.7759999999998</v>
      </c>
      <c r="K34" s="37">
        <v>0</v>
      </c>
      <c r="L34" s="37">
        <v>0</v>
      </c>
      <c r="M34" s="33">
        <f>+I34</f>
        <v>2849776</v>
      </c>
      <c r="N34" s="33">
        <f>+M34/$M$11</f>
        <v>2849.7759999999998</v>
      </c>
      <c r="O34" s="26"/>
    </row>
    <row r="35" spans="2:264" x14ac:dyDescent="0.25">
      <c r="B35" s="20"/>
      <c r="C35" s="36" t="s">
        <v>20</v>
      </c>
      <c r="D35" s="36"/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3">
        <f t="shared" ref="M35:N37" si="7">SUM(E35:K35)</f>
        <v>0</v>
      </c>
      <c r="N35" s="33">
        <f t="shared" si="7"/>
        <v>0</v>
      </c>
      <c r="O35" s="26"/>
    </row>
    <row r="36" spans="2:264" x14ac:dyDescent="0.25">
      <c r="B36" s="20"/>
      <c r="C36" s="36" t="s">
        <v>21</v>
      </c>
      <c r="D36" s="36"/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3">
        <f t="shared" si="7"/>
        <v>0</v>
      </c>
      <c r="N36" s="33">
        <f t="shared" si="7"/>
        <v>0</v>
      </c>
      <c r="O36" s="26"/>
    </row>
    <row r="37" spans="2:264" x14ac:dyDescent="0.25">
      <c r="B37" s="20"/>
      <c r="C37" s="36" t="s">
        <v>22</v>
      </c>
      <c r="D37" s="36"/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3">
        <f t="shared" si="7"/>
        <v>0</v>
      </c>
      <c r="N37" s="33">
        <f t="shared" si="7"/>
        <v>0</v>
      </c>
      <c r="O37" s="26"/>
    </row>
    <row r="38" spans="2:264" x14ac:dyDescent="0.25">
      <c r="B38" s="27"/>
      <c r="C38" s="32"/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6"/>
    </row>
    <row r="39" spans="2:264" x14ac:dyDescent="0.25">
      <c r="B39" s="40"/>
      <c r="C39" s="41" t="s">
        <v>28</v>
      </c>
      <c r="D39" s="41"/>
      <c r="E39" s="42">
        <f t="shared" ref="E39:L39" si="8">E26+E28+E33</f>
        <v>0</v>
      </c>
      <c r="F39" s="42">
        <f t="shared" si="8"/>
        <v>0</v>
      </c>
      <c r="G39" s="42">
        <f t="shared" si="8"/>
        <v>10810334</v>
      </c>
      <c r="H39" s="42">
        <f t="shared" si="8"/>
        <v>10810.334000000001</v>
      </c>
      <c r="I39" s="42">
        <f t="shared" si="8"/>
        <v>3242861</v>
      </c>
      <c r="J39" s="42">
        <f t="shared" si="8"/>
        <v>2846.8489999999997</v>
      </c>
      <c r="K39" s="42">
        <f t="shared" si="8"/>
        <v>0</v>
      </c>
      <c r="L39" s="42">
        <f t="shared" si="8"/>
        <v>0</v>
      </c>
      <c r="M39" s="42">
        <f>+M26+M28+M33</f>
        <v>14053195</v>
      </c>
      <c r="N39" s="42">
        <f>+M39/$M$11</f>
        <v>14053.195</v>
      </c>
      <c r="O39" s="43"/>
    </row>
    <row r="40" spans="2:264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5"/>
      <c r="L40" s="45"/>
      <c r="M40" s="45"/>
      <c r="N40" s="45"/>
      <c r="O40" s="46"/>
      <c r="JD40" s="31"/>
    </row>
    <row r="41" spans="2:264" x14ac:dyDescent="0.25">
      <c r="B41" s="1"/>
      <c r="C41" s="47" t="s">
        <v>29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25"/>
    </row>
    <row r="42" spans="2:264" x14ac:dyDescent="0.25">
      <c r="B42" s="1"/>
      <c r="C42" s="25"/>
      <c r="D42" s="48"/>
      <c r="E42" s="49"/>
      <c r="F42" s="49"/>
      <c r="G42" s="49"/>
      <c r="H42" s="49"/>
      <c r="I42" s="1"/>
      <c r="J42" s="1"/>
      <c r="K42" s="50"/>
      <c r="L42" s="50"/>
      <c r="M42" s="50"/>
      <c r="N42" s="48"/>
      <c r="O42" s="49"/>
      <c r="P42" s="49"/>
    </row>
    <row r="43" spans="2:264" x14ac:dyDescent="0.25">
      <c r="B43" s="25" t="s">
        <v>30</v>
      </c>
      <c r="C43" s="51"/>
      <c r="D43" s="51"/>
      <c r="E43" s="52" t="s">
        <v>31</v>
      </c>
      <c r="F43" s="52"/>
      <c r="G43" s="52"/>
      <c r="H43" s="52"/>
      <c r="I43" s="53"/>
      <c r="J43" s="54"/>
      <c r="K43" s="52" t="s">
        <v>32</v>
      </c>
      <c r="L43" s="52"/>
      <c r="M43" s="52"/>
      <c r="N43" s="52"/>
      <c r="O43" s="55"/>
      <c r="P43" s="56"/>
      <c r="Q43" s="49"/>
    </row>
    <row r="44" spans="2:264" x14ac:dyDescent="0.25">
      <c r="B44" s="25"/>
      <c r="C44" s="51"/>
      <c r="D44" s="51"/>
      <c r="E44" s="56"/>
      <c r="F44" s="56"/>
      <c r="G44" s="49"/>
      <c r="H44" s="49"/>
      <c r="I44" s="53"/>
      <c r="J44" s="53"/>
      <c r="K44" s="53"/>
      <c r="L44" s="56"/>
      <c r="M44" s="56"/>
      <c r="N44" s="56"/>
      <c r="O44" s="55"/>
      <c r="P44" s="56"/>
      <c r="Q44" s="49"/>
    </row>
    <row r="45" spans="2:264" x14ac:dyDescent="0.25">
      <c r="B45" s="25"/>
      <c r="C45" s="51"/>
      <c r="D45" s="51"/>
      <c r="E45" s="56"/>
      <c r="F45" s="56"/>
      <c r="G45" s="49"/>
      <c r="H45" s="49"/>
      <c r="I45" s="53"/>
      <c r="J45" s="53"/>
      <c r="K45" s="53"/>
      <c r="L45" s="56"/>
      <c r="M45" s="56"/>
      <c r="N45" s="56"/>
      <c r="O45" s="55"/>
      <c r="P45" s="56"/>
      <c r="Q45" s="49"/>
    </row>
    <row r="46" spans="2:264" x14ac:dyDescent="0.25">
      <c r="B46" s="25"/>
      <c r="C46" s="51"/>
      <c r="D46" s="51"/>
      <c r="E46" s="57"/>
      <c r="F46" s="57"/>
      <c r="G46" s="58"/>
      <c r="H46" s="58"/>
      <c r="I46" s="53"/>
      <c r="J46" s="53"/>
      <c r="K46" s="59"/>
      <c r="L46" s="57"/>
      <c r="M46" s="57"/>
      <c r="N46" s="57"/>
      <c r="O46" s="55"/>
      <c r="P46" s="56"/>
      <c r="Q46" s="49"/>
    </row>
    <row r="47" spans="2:264" x14ac:dyDescent="0.25">
      <c r="B47" s="60" t="s">
        <v>33</v>
      </c>
      <c r="C47" s="61"/>
      <c r="D47" s="61"/>
      <c r="E47" s="52" t="s">
        <v>34</v>
      </c>
      <c r="F47" s="52"/>
      <c r="G47" s="52"/>
      <c r="H47" s="52"/>
      <c r="I47" s="49"/>
      <c r="J47" s="25"/>
      <c r="K47" s="62" t="s">
        <v>35</v>
      </c>
      <c r="L47" s="62"/>
      <c r="M47" s="62"/>
      <c r="N47" s="62"/>
      <c r="O47" s="61"/>
      <c r="P47" s="63"/>
      <c r="Q47" s="49"/>
    </row>
    <row r="48" spans="2:264" x14ac:dyDescent="0.25">
      <c r="B48" s="64" t="s">
        <v>36</v>
      </c>
      <c r="C48" s="65"/>
      <c r="D48" s="65"/>
      <c r="E48" s="66" t="s">
        <v>37</v>
      </c>
      <c r="F48" s="66"/>
      <c r="G48" s="66"/>
      <c r="H48" s="66"/>
      <c r="I48" s="67"/>
      <c r="J48" s="25"/>
      <c r="K48" s="62" t="s">
        <v>38</v>
      </c>
      <c r="L48" s="62"/>
      <c r="M48" s="62"/>
      <c r="N48" s="62"/>
      <c r="O48" s="68"/>
      <c r="P48" s="63"/>
      <c r="Q48" s="49"/>
    </row>
    <row r="49" spans="2:15" x14ac:dyDescent="0.25">
      <c r="B49" s="1"/>
      <c r="C49" s="25"/>
      <c r="D49" s="48"/>
      <c r="E49" s="49"/>
      <c r="F49" s="49"/>
      <c r="G49" s="49"/>
      <c r="H49" s="49"/>
      <c r="I49" s="1"/>
      <c r="J49" s="1"/>
      <c r="K49" s="50"/>
      <c r="L49" s="50"/>
      <c r="M49" s="50"/>
      <c r="N49" s="48"/>
      <c r="O49" s="49"/>
    </row>
    <row r="50" spans="2:15" x14ac:dyDescent="0.25"/>
  </sheetData>
  <mergeCells count="35">
    <mergeCell ref="E47:H47"/>
    <mergeCell ref="K47:N47"/>
    <mergeCell ref="E48:H48"/>
    <mergeCell ref="K48:N48"/>
    <mergeCell ref="C35:D35"/>
    <mergeCell ref="C36:D36"/>
    <mergeCell ref="C37:D37"/>
    <mergeCell ref="C39:D39"/>
    <mergeCell ref="C41:O41"/>
    <mergeCell ref="E43:H43"/>
    <mergeCell ref="K43:N43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K2"/>
    <mergeCell ref="D3:K3"/>
    <mergeCell ref="D4:K4"/>
    <mergeCell ref="D5:K5"/>
    <mergeCell ref="D6:O6"/>
    <mergeCell ref="D7:K7"/>
  </mergeCells>
  <pageMargins left="0.43" right="0.17" top="0.74803149606299213" bottom="0.4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2018-04-16T14:02:03Z</dcterms:created>
  <dcterms:modified xsi:type="dcterms:W3CDTF">2018-04-16T14:02:25Z</dcterms:modified>
</cp:coreProperties>
</file>