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G23" i="1"/>
  <c r="F23" i="1"/>
  <c r="E23" i="1"/>
  <c r="G15" i="1"/>
  <c r="J15" i="1" s="1"/>
  <c r="J14" i="1" s="1"/>
  <c r="J41" i="1" s="1"/>
  <c r="I14" i="1"/>
  <c r="I41" i="1" s="1"/>
  <c r="H14" i="1"/>
  <c r="H41" i="1" s="1"/>
  <c r="G14" i="1"/>
  <c r="G41" i="1" s="1"/>
  <c r="F14" i="1"/>
  <c r="F41" i="1" s="1"/>
  <c r="E14" i="1"/>
  <c r="E41" i="1" s="1"/>
</calcChain>
</file>

<file path=xl/sharedStrings.xml><?xml version="1.0" encoding="utf-8"?>
<sst xmlns="http://schemas.openxmlformats.org/spreadsheetml/2006/main" count="45" uniqueCount="45">
  <si>
    <t>Cuenta Pública 2016</t>
  </si>
  <si>
    <t>Fideicomiso Garante de la Orquesta Sinfónica de Yucatán</t>
  </si>
  <si>
    <t>Gasto por Categoría Programática</t>
  </si>
  <si>
    <t>Del 1 de enero al 30 de septiembre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</si>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</sst>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5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topLeftCell="B1" workbookViewId="0">
      <selection activeCell="B43" sqref="A43:XFD49"/>
    </sheetView>
  </sheetViews>
  <sheetFormatPr baseColWidth="10" defaultRowHeight="14.4" x14ac:dyDescent="0.3"/>
  <cols>
    <col min="4" max="4" width="48.109375" customWidth="1"/>
  </cols>
  <sheetData>
    <row r="2" spans="2:10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3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3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3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3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3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3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3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3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3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3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3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3">
      <c r="B14" s="31"/>
      <c r="C14" s="32" t="s">
        <v>18</v>
      </c>
      <c r="D14" s="33"/>
      <c r="E14" s="34">
        <f t="shared" ref="E14:J14" si="0">+E15</f>
        <v>7160297</v>
      </c>
      <c r="F14" s="34">
        <f t="shared" si="0"/>
        <v>-28680.1</v>
      </c>
      <c r="G14" s="34">
        <f t="shared" si="0"/>
        <v>7131616.9000000004</v>
      </c>
      <c r="H14" s="34">
        <f t="shared" si="0"/>
        <v>5117128</v>
      </c>
      <c r="I14" s="34">
        <f t="shared" si="0"/>
        <v>4916505</v>
      </c>
      <c r="J14" s="34">
        <f t="shared" si="0"/>
        <v>2014488.9000000004</v>
      </c>
    </row>
    <row r="15" spans="2:10" x14ac:dyDescent="0.3">
      <c r="B15" s="31"/>
      <c r="C15" s="35"/>
      <c r="D15" s="36" t="s">
        <v>19</v>
      </c>
      <c r="E15" s="37">
        <v>7160297</v>
      </c>
      <c r="F15" s="37">
        <v>-28680.1</v>
      </c>
      <c r="G15" s="37">
        <f>+E15+F15</f>
        <v>7131616.9000000004</v>
      </c>
      <c r="H15" s="37">
        <v>5117128</v>
      </c>
      <c r="I15" s="37">
        <v>4916505</v>
      </c>
      <c r="J15" s="38">
        <f>+G15-H15</f>
        <v>2014488.9000000004</v>
      </c>
    </row>
    <row r="16" spans="2:10" x14ac:dyDescent="0.3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3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3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3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2.8" x14ac:dyDescent="0.3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3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3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3">
      <c r="B23" s="31"/>
      <c r="C23" s="32" t="s">
        <v>27</v>
      </c>
      <c r="D23" s="33"/>
      <c r="E23" s="34">
        <f>+E24</f>
        <v>29213110</v>
      </c>
      <c r="F23" s="34">
        <f>SUM(F24:F26)</f>
        <v>28680</v>
      </c>
      <c r="G23" s="34">
        <f>SUM(G24:G26)</f>
        <v>29241790</v>
      </c>
      <c r="H23" s="34">
        <f>SUM(H24:H26)</f>
        <v>18279876</v>
      </c>
      <c r="I23" s="34">
        <f>SUM(I24:I26)</f>
        <v>17958105</v>
      </c>
      <c r="J23" s="34">
        <f>SUM(J24:J26)</f>
        <v>10961914</v>
      </c>
    </row>
    <row r="24" spans="2:10" ht="22.8" x14ac:dyDescent="0.3">
      <c r="B24" s="31"/>
      <c r="C24" s="35"/>
      <c r="D24" s="36" t="s">
        <v>28</v>
      </c>
      <c r="E24" s="39">
        <v>29213110</v>
      </c>
      <c r="F24" s="40">
        <v>28680</v>
      </c>
      <c r="G24" s="41">
        <f>+E24+F24</f>
        <v>29241790</v>
      </c>
      <c r="H24" s="40">
        <v>18279876</v>
      </c>
      <c r="I24" s="40">
        <v>17958105</v>
      </c>
      <c r="J24" s="38">
        <f>+G24-H24</f>
        <v>10961914</v>
      </c>
    </row>
    <row r="25" spans="2:10" x14ac:dyDescent="0.3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3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3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3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3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3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3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3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3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x14ac:dyDescent="0.3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3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3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3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3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3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3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3">
      <c r="B41" s="47"/>
      <c r="C41" s="48" t="s">
        <v>44</v>
      </c>
      <c r="D41" s="49"/>
      <c r="E41" s="50">
        <f>+E11+E14+E23+E27+E30+E35+E37+E38+E39</f>
        <v>36373407</v>
      </c>
      <c r="F41" s="50">
        <f t="shared" ref="F41:K41" si="1">+F11+F14+F23+F27+F30+F35+F37+F38+F39</f>
        <v>-9.9999999998544808E-2</v>
      </c>
      <c r="G41" s="50">
        <f t="shared" si="1"/>
        <v>36373406.899999999</v>
      </c>
      <c r="H41" s="50">
        <f t="shared" si="1"/>
        <v>23397004</v>
      </c>
      <c r="I41" s="50">
        <f t="shared" si="1"/>
        <v>22874610</v>
      </c>
      <c r="J41" s="50">
        <f t="shared" si="1"/>
        <v>12976402.9</v>
      </c>
    </row>
    <row r="42" spans="2:10" x14ac:dyDescent="0.3">
      <c r="B42" s="51"/>
      <c r="C42" s="51"/>
      <c r="D42" s="51"/>
      <c r="E42" s="51"/>
      <c r="F42" s="51"/>
      <c r="G42" s="51"/>
      <c r="H42" s="51"/>
      <c r="I42" s="51"/>
      <c r="J42" s="5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2017-04-07T22:13:44Z</dcterms:created>
  <dcterms:modified xsi:type="dcterms:W3CDTF">2017-04-07T22:14:12Z</dcterms:modified>
</cp:coreProperties>
</file>