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2915" windowHeight="11580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8" i="1" l="1"/>
  <c r="N48" i="1"/>
  <c r="N51" i="1" s="1"/>
  <c r="M48" i="1"/>
  <c r="L48" i="1"/>
  <c r="L51" i="1" s="1"/>
  <c r="O41" i="1"/>
  <c r="M41" i="1"/>
  <c r="M40" i="1" s="1"/>
  <c r="O40" i="1"/>
  <c r="N40" i="1"/>
  <c r="L40" i="1"/>
  <c r="O33" i="1"/>
  <c r="N33" i="1"/>
  <c r="M33" i="1"/>
  <c r="L33" i="1"/>
  <c r="H31" i="1"/>
  <c r="H30" i="1"/>
  <c r="H29" i="1"/>
  <c r="O28" i="1"/>
  <c r="N28" i="1"/>
  <c r="M28" i="1"/>
  <c r="L28" i="1"/>
  <c r="H28" i="1"/>
  <c r="H27" i="1"/>
  <c r="H26" i="1"/>
  <c r="H33" i="1" s="1"/>
  <c r="G26" i="1"/>
  <c r="F26" i="1"/>
  <c r="E26" i="1"/>
  <c r="H24" i="1"/>
  <c r="F24" i="1"/>
  <c r="H22" i="1"/>
  <c r="G22" i="1"/>
  <c r="G33" i="1" s="1"/>
  <c r="N53" i="1" s="1"/>
  <c r="N54" i="1" s="1"/>
  <c r="F22" i="1"/>
  <c r="E22" i="1"/>
  <c r="E33" i="1" s="1"/>
  <c r="L53" i="1" s="1"/>
  <c r="L54" i="1" s="1"/>
  <c r="O19" i="1"/>
  <c r="O17" i="1" s="1"/>
  <c r="H19" i="1"/>
  <c r="F19" i="1"/>
  <c r="F12" i="1" s="1"/>
  <c r="N17" i="1"/>
  <c r="M17" i="1"/>
  <c r="L17" i="1"/>
  <c r="O15" i="1"/>
  <c r="M15" i="1"/>
  <c r="O14" i="1"/>
  <c r="M14" i="1"/>
  <c r="O13" i="1"/>
  <c r="M13" i="1"/>
  <c r="M12" i="1" s="1"/>
  <c r="O12" i="1"/>
  <c r="N12" i="1"/>
  <c r="L12" i="1"/>
  <c r="H12" i="1"/>
  <c r="G12" i="1"/>
  <c r="E12" i="1"/>
  <c r="F33" i="1" l="1"/>
  <c r="M51" i="1"/>
  <c r="O51" i="1"/>
  <c r="O53" i="1" s="1"/>
  <c r="M53" i="1" l="1"/>
</calcChain>
</file>

<file path=xl/sharedStrings.xml><?xml version="1.0" encoding="utf-8"?>
<sst xmlns="http://schemas.openxmlformats.org/spreadsheetml/2006/main" count="74" uniqueCount="70">
  <si>
    <t>Cuenta Pública 2018</t>
  </si>
  <si>
    <t>Estado de Actividades</t>
  </si>
  <si>
    <t>Del 1o. de enero al 31 de marzo de 2018 y 2017</t>
  </si>
  <si>
    <t>(Miles de pesos)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</si>
  <si>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</si>
  <si>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</si>
  <si>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</si>
  <si>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</si>
  <si>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</si>
  <si>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</si>
  <si>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</si>
  <si>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</si>
  <si>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</si>
  <si>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</si>
  <si>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</si>
  <si>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</si>
  <si>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</si>
  <si>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</si>
  <si>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</si>
  <si>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</si>
  <si>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</si>
  <si>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</si>
  <si>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2.1.1)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</si>
  <si>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</si>
  <si>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</si>
  <si>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</si>
  <si>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</si>
  <si>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</si>
  <si>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</si>
  <si>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</si>
  <si>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</si>
  <si>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2.1.2)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</si>
  <si>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</si>
  <si>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</si>
  <si>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</si>
  <si>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</si>
  <si>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</si>
  <si>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</si>
  <si>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</si>
  <si>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</si>
  <si>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</si>
  <si>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</si>
  <si>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</si>
  <si>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</si>
  <si>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</si>
  <si>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</si>
  <si>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</si>
  <si>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</si>
  <si>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</si>
  <si>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</si>
  <si>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</si>
  <si>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</si>
  <si>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2.2.2)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</si>
  <si>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</si>
  <si>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</si>
  <si>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</si>
  <si>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</si>
  <si>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</si>
  <si>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</si>
  <si>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</si>
  <si>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</si>
  <si>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</si>
  <si>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</si>
  <si>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Autorizó</t>
  </si>
  <si>
    <t>Visto Bueno</t>
  </si>
  <si>
    <t>C.P. Ramón Antonio Pérez Rivera</t>
  </si>
  <si>
    <t>C.P. Manuel Jesús González Cardeña</t>
  </si>
  <si>
    <t>Miguel Francisco Escobedo Novelo</t>
  </si>
  <si>
    <t>Jefe de Contabilidad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</si>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</sst>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5" fillId="13" borderId="10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6" fillId="14" borderId="11" applyNumberFormat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19" fillId="9" borderId="10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3" fillId="6" borderId="13" applyNumberFormat="0" applyFon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23" fillId="13" borderId="14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26" fillId="0" borderId="16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18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</cellStyleXfs>
  <cellXfs count="7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0" xfId="2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7" fillId="3" borderId="2" xfId="0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164" fontId="6" fillId="3" borderId="3" xfId="1" applyNumberFormat="1" applyFont="1" applyFill="1" applyBorder="1" applyAlignment="1">
      <alignment horizontal="center" vertical="center"/>
    </xf>
    <xf numFmtId="0" fontId="6" fillId="3" borderId="3" xfId="2" applyFont="1" applyFill="1" applyBorder="1" applyAlignment="1">
      <alignment horizontal="center" vertical="center"/>
    </xf>
    <xf numFmtId="0" fontId="6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43" fontId="0" fillId="0" borderId="0" xfId="1" applyFont="1"/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7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3" fontId="7" fillId="2" borderId="1" xfId="0" applyNumberFormat="1" applyFont="1" applyFill="1" applyBorder="1"/>
    <xf numFmtId="0" fontId="7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left" vertical="top"/>
    </xf>
    <xf numFmtId="0" fontId="0" fillId="0" borderId="1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.perez/Documents/Figarosy/2018/ESTADOS%20FINANCIEROS/03%20Marzo/Informaci&#243;n%20Contable%20Marzo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6"/>
      <sheetName val="Edo Flujo de Efec"/>
      <sheetName val="Cambios conac Ene_16"/>
      <sheetName val="Edo de Cambios"/>
      <sheetName val="Edo de Variac"/>
      <sheetName val="Edo Sit Finan (2)"/>
      <sheetName val="Edo de Cambios (2)"/>
      <sheetName val="Edo Anal de Act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2849776</v>
          </cell>
          <cell r="N51">
            <v>3174583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64"/>
  <sheetViews>
    <sheetView tabSelected="1" topLeftCell="D1" zoomScaleNormal="100" workbookViewId="0">
      <selection activeCell="N53" sqref="N53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1.425781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2" spans="2:16" x14ac:dyDescent="0.25">
      <c r="B2" s="1"/>
      <c r="C2" s="2"/>
      <c r="D2" s="3" t="s">
        <v>0</v>
      </c>
      <c r="E2" s="3"/>
      <c r="F2" s="3"/>
      <c r="G2" s="3"/>
      <c r="H2" s="3"/>
      <c r="I2" s="3"/>
      <c r="J2" s="3"/>
      <c r="K2" s="3"/>
      <c r="L2" s="3"/>
      <c r="M2" s="4"/>
      <c r="N2" s="2"/>
      <c r="O2" s="2"/>
      <c r="P2" s="2"/>
    </row>
    <row r="3" spans="2:16" x14ac:dyDescent="0.25">
      <c r="C3" s="5"/>
      <c r="D3" s="3" t="s">
        <v>1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6" x14ac:dyDescent="0.25">
      <c r="C4" s="5"/>
      <c r="D4" s="3" t="s">
        <v>2</v>
      </c>
      <c r="E4" s="3"/>
      <c r="F4" s="3"/>
      <c r="G4" s="3"/>
      <c r="H4" s="3"/>
      <c r="I4" s="3"/>
      <c r="J4" s="3"/>
      <c r="K4" s="3"/>
      <c r="L4" s="3"/>
      <c r="M4" s="4"/>
      <c r="N4" s="5"/>
      <c r="O4" s="5"/>
      <c r="P4" s="5"/>
    </row>
    <row r="5" spans="2:16" x14ac:dyDescent="0.25">
      <c r="C5" s="5"/>
      <c r="D5" s="6" t="s">
        <v>3</v>
      </c>
      <c r="E5" s="6"/>
      <c r="F5" s="6"/>
      <c r="G5" s="6"/>
      <c r="H5" s="6"/>
      <c r="I5" s="6"/>
      <c r="J5" s="6"/>
      <c r="K5" s="6"/>
      <c r="L5" s="6"/>
      <c r="M5" s="4"/>
      <c r="N5" s="5"/>
      <c r="O5" s="5"/>
      <c r="P5" s="5"/>
    </row>
    <row r="6" spans="2:16" x14ac:dyDescent="0.25">
      <c r="B6" s="4"/>
      <c r="C6" s="4"/>
      <c r="D6" s="7"/>
      <c r="E6" s="7"/>
      <c r="F6" s="7"/>
      <c r="G6" s="7"/>
      <c r="H6" s="7"/>
      <c r="I6" s="7"/>
      <c r="J6" s="7"/>
      <c r="K6" s="7"/>
      <c r="L6" s="1"/>
      <c r="M6" s="1"/>
      <c r="N6" s="1"/>
      <c r="O6" s="1"/>
      <c r="P6" s="1"/>
    </row>
    <row r="7" spans="2:16" x14ac:dyDescent="0.25">
      <c r="B7" s="4"/>
      <c r="C7" s="8" t="s">
        <v>4</v>
      </c>
      <c r="D7" s="9" t="s">
        <v>5</v>
      </c>
      <c r="E7" s="9"/>
      <c r="F7" s="9"/>
      <c r="G7" s="9"/>
      <c r="H7" s="9"/>
      <c r="I7" s="9"/>
      <c r="J7" s="9"/>
      <c r="K7" s="9"/>
      <c r="L7" s="9"/>
      <c r="M7" s="9"/>
      <c r="N7" s="9"/>
      <c r="O7" s="10"/>
      <c r="P7" s="1"/>
    </row>
    <row r="8" spans="2:16" x14ac:dyDescent="0.25">
      <c r="B8" s="4"/>
      <c r="C8" s="4"/>
      <c r="D8" s="4"/>
      <c r="E8" s="4"/>
      <c r="F8" s="4"/>
      <c r="G8" s="4"/>
      <c r="H8" s="4"/>
      <c r="I8" s="7"/>
      <c r="J8" s="11"/>
      <c r="K8" s="11"/>
      <c r="L8" s="1"/>
      <c r="M8" s="1"/>
      <c r="N8" s="1"/>
      <c r="O8" s="1"/>
      <c r="P8" s="1"/>
    </row>
    <row r="9" spans="2:16" x14ac:dyDescent="0.25">
      <c r="B9" s="12"/>
      <c r="C9" s="13" t="s">
        <v>6</v>
      </c>
      <c r="D9" s="13"/>
      <c r="E9" s="14">
        <v>2018</v>
      </c>
      <c r="F9" s="14">
        <v>2017</v>
      </c>
      <c r="G9" s="14">
        <v>2017</v>
      </c>
      <c r="H9" s="14">
        <v>2016</v>
      </c>
      <c r="I9" s="15"/>
      <c r="J9" s="13" t="s">
        <v>6</v>
      </c>
      <c r="K9" s="13"/>
      <c r="L9" s="14">
        <v>2018</v>
      </c>
      <c r="M9" s="14">
        <v>2017</v>
      </c>
      <c r="N9" s="14">
        <v>2017</v>
      </c>
      <c r="O9" s="14">
        <v>2016</v>
      </c>
      <c r="P9" s="16"/>
    </row>
    <row r="10" spans="2:16" ht="6" customHeight="1" x14ac:dyDescent="0.25">
      <c r="B10" s="17"/>
      <c r="C10" s="18"/>
      <c r="D10" s="18"/>
      <c r="E10" s="19"/>
      <c r="F10" s="19"/>
      <c r="G10" s="19"/>
      <c r="H10" s="19"/>
      <c r="I10" s="11"/>
      <c r="J10" s="11"/>
      <c r="K10" s="11"/>
      <c r="L10" s="1"/>
      <c r="M10" s="1"/>
      <c r="N10" s="1"/>
      <c r="O10" s="1"/>
      <c r="P10" s="20"/>
    </row>
    <row r="11" spans="2:16" x14ac:dyDescent="0.25">
      <c r="B11" s="21"/>
      <c r="C11" s="22" t="s">
        <v>7</v>
      </c>
      <c r="D11" s="22"/>
      <c r="E11" s="23">
        <v>1000</v>
      </c>
      <c r="F11" s="23"/>
      <c r="G11" s="23">
        <v>1000</v>
      </c>
      <c r="H11" s="24"/>
      <c r="I11" s="25"/>
      <c r="J11" s="22" t="s">
        <v>8</v>
      </c>
      <c r="K11" s="22"/>
      <c r="L11" s="23">
        <v>1000</v>
      </c>
      <c r="M11" s="23"/>
      <c r="N11" s="23">
        <v>1000</v>
      </c>
      <c r="O11" s="24"/>
      <c r="P11" s="26"/>
    </row>
    <row r="12" spans="2:16" x14ac:dyDescent="0.25">
      <c r="B12" s="27"/>
      <c r="C12" s="28" t="s">
        <v>9</v>
      </c>
      <c r="D12" s="28"/>
      <c r="E12" s="29">
        <f>SUM(E13:E20)</f>
        <v>4519018</v>
      </c>
      <c r="F12" s="29">
        <f>SUM(F13:F20)</f>
        <v>4519.018</v>
      </c>
      <c r="G12" s="29">
        <f>SUM(G13:G20)</f>
        <v>4067809</v>
      </c>
      <c r="H12" s="29">
        <f>SUM(H13:H20)</f>
        <v>4067.8090000000002</v>
      </c>
      <c r="I12" s="25"/>
      <c r="J12" s="22" t="s">
        <v>10</v>
      </c>
      <c r="K12" s="22"/>
      <c r="L12" s="29">
        <f>SUM(L13:L15)</f>
        <v>9344356</v>
      </c>
      <c r="M12" s="29">
        <f>SUM(M13:M15)</f>
        <v>9344.3559999999998</v>
      </c>
      <c r="N12" s="29">
        <f>SUM(N13:N15)</f>
        <v>8316641</v>
      </c>
      <c r="O12" s="29">
        <f>SUM(O13:O15)</f>
        <v>8316.6409999999996</v>
      </c>
      <c r="P12" s="30"/>
    </row>
    <row r="13" spans="2:16" x14ac:dyDescent="0.25">
      <c r="B13" s="31"/>
      <c r="C13" s="32" t="s">
        <v>11</v>
      </c>
      <c r="D13" s="32"/>
      <c r="E13" s="33">
        <v>0</v>
      </c>
      <c r="F13" s="33">
        <v>0</v>
      </c>
      <c r="G13" s="33">
        <v>0</v>
      </c>
      <c r="H13" s="33">
        <v>0</v>
      </c>
      <c r="I13" s="25"/>
      <c r="J13" s="32" t="s">
        <v>12</v>
      </c>
      <c r="K13" s="32"/>
      <c r="L13" s="33">
        <v>5699686</v>
      </c>
      <c r="M13" s="33">
        <f>+L13/$L$11</f>
        <v>5699.6859999999997</v>
      </c>
      <c r="N13" s="33">
        <v>5224706</v>
      </c>
      <c r="O13" s="33">
        <f>+N13/$N$11</f>
        <v>5224.7060000000001</v>
      </c>
      <c r="P13" s="30"/>
    </row>
    <row r="14" spans="2:16" x14ac:dyDescent="0.25">
      <c r="B14" s="31"/>
      <c r="C14" s="32" t="s">
        <v>13</v>
      </c>
      <c r="D14" s="32"/>
      <c r="E14" s="33">
        <v>0</v>
      </c>
      <c r="F14" s="33">
        <v>0</v>
      </c>
      <c r="G14" s="33">
        <v>0</v>
      </c>
      <c r="H14" s="33">
        <v>0</v>
      </c>
      <c r="I14" s="25"/>
      <c r="J14" s="32" t="s">
        <v>14</v>
      </c>
      <c r="K14" s="32"/>
      <c r="L14" s="33">
        <v>322092</v>
      </c>
      <c r="M14" s="33">
        <f>+L14/$L$11</f>
        <v>322.09199999999998</v>
      </c>
      <c r="N14" s="33">
        <v>264358</v>
      </c>
      <c r="O14" s="33">
        <f>+N14/$N$11</f>
        <v>264.358</v>
      </c>
      <c r="P14" s="30"/>
    </row>
    <row r="15" spans="2:16" x14ac:dyDescent="0.25">
      <c r="B15" s="31"/>
      <c r="C15" s="32" t="s">
        <v>15</v>
      </c>
      <c r="D15" s="32"/>
      <c r="E15" s="33">
        <v>0</v>
      </c>
      <c r="F15" s="33">
        <v>0</v>
      </c>
      <c r="G15" s="33">
        <v>0</v>
      </c>
      <c r="H15" s="33">
        <v>0</v>
      </c>
      <c r="I15" s="25"/>
      <c r="J15" s="32" t="s">
        <v>16</v>
      </c>
      <c r="K15" s="32"/>
      <c r="L15" s="33">
        <v>3322578</v>
      </c>
      <c r="M15" s="33">
        <f>+L15/$L$11</f>
        <v>3322.578</v>
      </c>
      <c r="N15" s="33">
        <v>2827577</v>
      </c>
      <c r="O15" s="33">
        <f>+N15/$N$11</f>
        <v>2827.5770000000002</v>
      </c>
      <c r="P15" s="30"/>
    </row>
    <row r="16" spans="2:16" x14ac:dyDescent="0.25">
      <c r="B16" s="31"/>
      <c r="C16" s="32" t="s">
        <v>17</v>
      </c>
      <c r="D16" s="32"/>
      <c r="E16" s="33">
        <v>0</v>
      </c>
      <c r="F16" s="33">
        <v>0</v>
      </c>
      <c r="G16" s="33">
        <v>0</v>
      </c>
      <c r="H16" s="33">
        <v>0</v>
      </c>
      <c r="I16" s="25"/>
      <c r="J16" s="34"/>
      <c r="K16" s="35"/>
      <c r="L16" s="36"/>
      <c r="M16" s="36"/>
      <c r="N16" s="36"/>
      <c r="O16" s="36"/>
      <c r="P16" s="30"/>
    </row>
    <row r="17" spans="2:16" x14ac:dyDescent="0.25">
      <c r="B17" s="31"/>
      <c r="C17" s="32" t="s">
        <v>18</v>
      </c>
      <c r="D17" s="32"/>
      <c r="E17" s="33"/>
      <c r="F17" s="33"/>
      <c r="G17" s="33">
        <v>0</v>
      </c>
      <c r="H17" s="33">
        <v>0</v>
      </c>
      <c r="I17" s="25"/>
      <c r="J17" s="22" t="s">
        <v>19</v>
      </c>
      <c r="K17" s="22"/>
      <c r="L17" s="29">
        <f>SUM(L18:L26)</f>
        <v>0</v>
      </c>
      <c r="M17" s="29">
        <f>SUM(M18:M26)</f>
        <v>0</v>
      </c>
      <c r="N17" s="29">
        <f>SUM(N18:N26)</f>
        <v>0</v>
      </c>
      <c r="O17" s="29">
        <f>SUM(O18:O26)</f>
        <v>0</v>
      </c>
      <c r="P17" s="30"/>
    </row>
    <row r="18" spans="2:16" ht="26.25" customHeight="1" x14ac:dyDescent="0.25">
      <c r="B18" s="31"/>
      <c r="C18" s="32" t="s">
        <v>20</v>
      </c>
      <c r="D18" s="32"/>
      <c r="E18" s="33">
        <v>0</v>
      </c>
      <c r="F18" s="33">
        <v>0</v>
      </c>
      <c r="G18" s="33">
        <v>0</v>
      </c>
      <c r="H18" s="33">
        <v>0</v>
      </c>
      <c r="I18" s="25"/>
      <c r="J18" s="32" t="s">
        <v>21</v>
      </c>
      <c r="K18" s="32"/>
      <c r="L18" s="33">
        <v>0</v>
      </c>
      <c r="M18" s="33">
        <v>0</v>
      </c>
      <c r="N18" s="33">
        <v>0</v>
      </c>
      <c r="O18" s="33">
        <v>0</v>
      </c>
      <c r="P18" s="30"/>
    </row>
    <row r="19" spans="2:16" ht="31.5" customHeight="1" x14ac:dyDescent="0.25">
      <c r="B19" s="31"/>
      <c r="C19" s="32" t="s">
        <v>22</v>
      </c>
      <c r="D19" s="32"/>
      <c r="E19" s="33">
        <v>4519018</v>
      </c>
      <c r="F19" s="29">
        <f>+E19/$E$11</f>
        <v>4519.018</v>
      </c>
      <c r="G19" s="33">
        <v>4067809</v>
      </c>
      <c r="H19" s="29">
        <f>+G19/$G$11</f>
        <v>4067.8090000000002</v>
      </c>
      <c r="I19" s="25"/>
      <c r="J19" s="32" t="s">
        <v>23</v>
      </c>
      <c r="K19" s="32"/>
      <c r="L19" s="33">
        <v>0</v>
      </c>
      <c r="M19" s="33">
        <v>0</v>
      </c>
      <c r="N19" s="33">
        <v>0</v>
      </c>
      <c r="O19" s="33">
        <f>+N19/$N$11</f>
        <v>0</v>
      </c>
      <c r="P19" s="30"/>
    </row>
    <row r="20" spans="2:16" ht="65.25" customHeight="1" x14ac:dyDescent="0.25">
      <c r="B20" s="31"/>
      <c r="C20" s="32" t="s">
        <v>24</v>
      </c>
      <c r="D20" s="32"/>
      <c r="E20" s="33">
        <v>0</v>
      </c>
      <c r="F20" s="33">
        <v>0</v>
      </c>
      <c r="G20" s="33">
        <v>0</v>
      </c>
      <c r="H20" s="33">
        <v>0</v>
      </c>
      <c r="I20" s="25"/>
      <c r="J20" s="32" t="s">
        <v>25</v>
      </c>
      <c r="K20" s="32"/>
      <c r="L20" s="33">
        <v>0</v>
      </c>
      <c r="M20" s="33">
        <v>0</v>
      </c>
      <c r="N20" s="33">
        <v>0</v>
      </c>
      <c r="O20" s="33">
        <v>0</v>
      </c>
      <c r="P20" s="30"/>
    </row>
    <row r="21" spans="2:16" ht="15.75" customHeight="1" x14ac:dyDescent="0.25">
      <c r="B21" s="27"/>
      <c r="C21" s="34"/>
      <c r="D21" s="35"/>
      <c r="E21" s="36"/>
      <c r="F21" s="36"/>
      <c r="G21" s="36"/>
      <c r="H21" s="36"/>
      <c r="I21" s="25"/>
      <c r="J21" s="32" t="s">
        <v>26</v>
      </c>
      <c r="K21" s="32"/>
      <c r="L21" s="33">
        <v>0</v>
      </c>
      <c r="M21" s="33">
        <v>0</v>
      </c>
      <c r="N21" s="33">
        <v>0</v>
      </c>
      <c r="O21" s="33">
        <v>0</v>
      </c>
      <c r="P21" s="30"/>
    </row>
    <row r="22" spans="2:16" x14ac:dyDescent="0.25">
      <c r="B22" s="27"/>
      <c r="C22" s="28" t="s">
        <v>27</v>
      </c>
      <c r="D22" s="28"/>
      <c r="E22" s="29">
        <f>SUM(E23:E24)</f>
        <v>7820639</v>
      </c>
      <c r="F22" s="29">
        <f>+E22/$E$11</f>
        <v>7820.6390000000001</v>
      </c>
      <c r="G22" s="29">
        <f>SUM(G23:G24)</f>
        <v>7637012</v>
      </c>
      <c r="H22" s="29">
        <f>SUM(H23:H24)</f>
        <v>7637.0119999999997</v>
      </c>
      <c r="I22" s="25"/>
      <c r="J22" s="32" t="s">
        <v>28</v>
      </c>
      <c r="K22" s="32"/>
      <c r="L22" s="33">
        <v>0</v>
      </c>
      <c r="M22" s="33">
        <v>0</v>
      </c>
      <c r="N22" s="33">
        <v>0</v>
      </c>
      <c r="O22" s="33">
        <v>0</v>
      </c>
      <c r="P22" s="30"/>
    </row>
    <row r="23" spans="2:16" ht="27.75" customHeight="1" x14ac:dyDescent="0.25">
      <c r="B23" s="31"/>
      <c r="C23" s="32" t="s">
        <v>29</v>
      </c>
      <c r="D23" s="32"/>
      <c r="E23" s="37">
        <v>0</v>
      </c>
      <c r="F23" s="37">
        <v>0</v>
      </c>
      <c r="G23" s="37">
        <v>0</v>
      </c>
      <c r="H23" s="37">
        <v>0</v>
      </c>
      <c r="I23" s="25"/>
      <c r="J23" s="32" t="s">
        <v>30</v>
      </c>
      <c r="K23" s="32"/>
      <c r="L23" s="33">
        <v>0</v>
      </c>
      <c r="M23" s="33">
        <v>0</v>
      </c>
      <c r="N23" s="33">
        <v>0</v>
      </c>
      <c r="O23" s="33">
        <v>0</v>
      </c>
      <c r="P23" s="30"/>
    </row>
    <row r="24" spans="2:16" ht="27.75" customHeight="1" x14ac:dyDescent="0.25">
      <c r="B24" s="31"/>
      <c r="C24" s="32" t="s">
        <v>31</v>
      </c>
      <c r="D24" s="32"/>
      <c r="E24" s="38">
        <v>7820639</v>
      </c>
      <c r="F24" s="39">
        <f>+E24/$E$11</f>
        <v>7820.6390000000001</v>
      </c>
      <c r="G24" s="33">
        <v>7637012</v>
      </c>
      <c r="H24" s="39">
        <f>+G24/$G$11</f>
        <v>7637.0119999999997</v>
      </c>
      <c r="I24" s="25"/>
      <c r="J24" s="32" t="s">
        <v>32</v>
      </c>
      <c r="K24" s="32"/>
      <c r="L24" s="33">
        <v>0</v>
      </c>
      <c r="M24" s="33">
        <v>0</v>
      </c>
      <c r="N24" s="33">
        <v>0</v>
      </c>
      <c r="O24" s="33">
        <v>0</v>
      </c>
      <c r="P24" s="30"/>
    </row>
    <row r="25" spans="2:16" x14ac:dyDescent="0.25">
      <c r="B25" s="27"/>
      <c r="C25" s="34"/>
      <c r="D25" s="35"/>
      <c r="E25" s="36"/>
      <c r="F25" s="36"/>
      <c r="G25" s="36"/>
      <c r="H25" s="36"/>
      <c r="I25" s="25"/>
      <c r="J25" s="32" t="s">
        <v>33</v>
      </c>
      <c r="K25" s="32"/>
      <c r="L25" s="33">
        <v>0</v>
      </c>
      <c r="M25" s="33">
        <v>0</v>
      </c>
      <c r="N25" s="33">
        <v>0</v>
      </c>
      <c r="O25" s="33">
        <v>0</v>
      </c>
      <c r="P25" s="30"/>
    </row>
    <row r="26" spans="2:16" x14ac:dyDescent="0.25">
      <c r="B26" s="31"/>
      <c r="C26" s="28" t="s">
        <v>34</v>
      </c>
      <c r="D26" s="28"/>
      <c r="E26" s="29">
        <f>SUM(E27:E31)</f>
        <v>0</v>
      </c>
      <c r="F26" s="29">
        <f>SUM(F27:F31)</f>
        <v>0</v>
      </c>
      <c r="G26" s="29">
        <f>SUM(G27:G31)</f>
        <v>0</v>
      </c>
      <c r="H26" s="29">
        <f>SUM(H27:H31)</f>
        <v>0</v>
      </c>
      <c r="I26" s="25"/>
      <c r="J26" s="32" t="s">
        <v>35</v>
      </c>
      <c r="K26" s="32"/>
      <c r="L26" s="33">
        <v>0</v>
      </c>
      <c r="M26" s="33">
        <v>0</v>
      </c>
      <c r="N26" s="33">
        <v>0</v>
      </c>
      <c r="O26" s="33">
        <v>0</v>
      </c>
      <c r="P26" s="30"/>
    </row>
    <row r="27" spans="2:16" x14ac:dyDescent="0.25">
      <c r="B27" s="31"/>
      <c r="C27" s="32" t="s">
        <v>36</v>
      </c>
      <c r="D27" s="32"/>
      <c r="E27" s="33">
        <v>0</v>
      </c>
      <c r="F27" s="33">
        <v>0</v>
      </c>
      <c r="G27" s="33">
        <v>0</v>
      </c>
      <c r="H27" s="39">
        <f>+G27/$G$11</f>
        <v>0</v>
      </c>
      <c r="I27" s="25"/>
      <c r="J27" s="34"/>
      <c r="K27" s="35"/>
      <c r="L27" s="36"/>
      <c r="M27" s="36"/>
      <c r="N27" s="36"/>
      <c r="O27" s="36"/>
      <c r="P27" s="30"/>
    </row>
    <row r="28" spans="2:16" x14ac:dyDescent="0.25">
      <c r="B28" s="31"/>
      <c r="C28" s="32" t="s">
        <v>37</v>
      </c>
      <c r="D28" s="32"/>
      <c r="E28" s="33">
        <v>0</v>
      </c>
      <c r="F28" s="33">
        <v>0</v>
      </c>
      <c r="G28" s="33">
        <v>0</v>
      </c>
      <c r="H28" s="39">
        <f>+G28/$G$11</f>
        <v>0</v>
      </c>
      <c r="I28" s="25"/>
      <c r="J28" s="28" t="s">
        <v>29</v>
      </c>
      <c r="K28" s="28"/>
      <c r="L28" s="29">
        <f>SUM(L29:L31)</f>
        <v>0</v>
      </c>
      <c r="M28" s="29">
        <f>SUM(M29:M31)</f>
        <v>0</v>
      </c>
      <c r="N28" s="29">
        <f>SUM(N29:N31)</f>
        <v>0</v>
      </c>
      <c r="O28" s="29">
        <f>SUM(O29:O31)</f>
        <v>0</v>
      </c>
      <c r="P28" s="30"/>
    </row>
    <row r="29" spans="2:16" ht="28.5" customHeight="1" x14ac:dyDescent="0.25">
      <c r="B29" s="31"/>
      <c r="C29" s="32" t="s">
        <v>38</v>
      </c>
      <c r="D29" s="32"/>
      <c r="E29" s="33">
        <v>0</v>
      </c>
      <c r="F29" s="33">
        <v>0</v>
      </c>
      <c r="G29" s="33">
        <v>0</v>
      </c>
      <c r="H29" s="39">
        <f>+G29/$G$11</f>
        <v>0</v>
      </c>
      <c r="I29" s="25"/>
      <c r="J29" s="32" t="s">
        <v>39</v>
      </c>
      <c r="K29" s="32"/>
      <c r="L29" s="33">
        <v>0</v>
      </c>
      <c r="M29" s="33">
        <v>0</v>
      </c>
      <c r="N29" s="33">
        <v>0</v>
      </c>
      <c r="O29" s="33">
        <v>0</v>
      </c>
      <c r="P29" s="30"/>
    </row>
    <row r="30" spans="2:16" x14ac:dyDescent="0.25">
      <c r="B30" s="31"/>
      <c r="C30" s="32" t="s">
        <v>40</v>
      </c>
      <c r="D30" s="32"/>
      <c r="E30" s="33">
        <v>0</v>
      </c>
      <c r="F30" s="33">
        <v>0</v>
      </c>
      <c r="G30" s="33">
        <v>0</v>
      </c>
      <c r="H30" s="39">
        <f>+G30/$G$11</f>
        <v>0</v>
      </c>
      <c r="I30" s="25"/>
      <c r="J30" s="32" t="s">
        <v>41</v>
      </c>
      <c r="K30" s="32"/>
      <c r="L30" s="33">
        <v>0</v>
      </c>
      <c r="M30" s="33">
        <v>0</v>
      </c>
      <c r="N30" s="33">
        <v>0</v>
      </c>
      <c r="O30" s="33">
        <v>0</v>
      </c>
      <c r="P30" s="30"/>
    </row>
    <row r="31" spans="2:16" x14ac:dyDescent="0.25">
      <c r="B31" s="31"/>
      <c r="C31" s="32" t="s">
        <v>42</v>
      </c>
      <c r="D31" s="32"/>
      <c r="E31" s="33">
        <v>0</v>
      </c>
      <c r="F31" s="33">
        <v>0</v>
      </c>
      <c r="G31" s="33">
        <v>0</v>
      </c>
      <c r="H31" s="39">
        <f>+G31/$G$11</f>
        <v>0</v>
      </c>
      <c r="I31" s="25"/>
      <c r="J31" s="32" t="s">
        <v>43</v>
      </c>
      <c r="K31" s="32"/>
      <c r="L31" s="33">
        <v>0</v>
      </c>
      <c r="M31" s="33">
        <v>0</v>
      </c>
      <c r="N31" s="33">
        <v>0</v>
      </c>
      <c r="O31" s="33">
        <v>0</v>
      </c>
      <c r="P31" s="30"/>
    </row>
    <row r="32" spans="2:16" ht="9" customHeight="1" x14ac:dyDescent="0.25">
      <c r="B32" s="27"/>
      <c r="C32" s="34"/>
      <c r="D32" s="40"/>
      <c r="E32" s="24"/>
      <c r="F32" s="24"/>
      <c r="G32" s="24"/>
      <c r="H32" s="24"/>
      <c r="I32" s="25"/>
      <c r="J32" s="34"/>
      <c r="K32" s="35"/>
      <c r="L32" s="36"/>
      <c r="M32" s="36"/>
      <c r="N32" s="36"/>
      <c r="O32" s="36"/>
      <c r="P32" s="30"/>
    </row>
    <row r="33" spans="2:19" x14ac:dyDescent="0.25">
      <c r="B33" s="41"/>
      <c r="C33" s="42" t="s">
        <v>44</v>
      </c>
      <c r="D33" s="42"/>
      <c r="E33" s="43">
        <f>+E26+E22+E12</f>
        <v>12339657</v>
      </c>
      <c r="F33" s="43">
        <f>+F26+F22+F12</f>
        <v>12339.656999999999</v>
      </c>
      <c r="G33" s="43">
        <f>+G26+G22+G12</f>
        <v>11704821</v>
      </c>
      <c r="H33" s="43">
        <f>+H26+H22+H12</f>
        <v>11704.821</v>
      </c>
      <c r="I33" s="44"/>
      <c r="J33" s="22" t="s">
        <v>45</v>
      </c>
      <c r="K33" s="22"/>
      <c r="L33" s="45">
        <f>SUM(L34:L38)</f>
        <v>0</v>
      </c>
      <c r="M33" s="45">
        <f>SUM(M34:M38)</f>
        <v>0</v>
      </c>
      <c r="N33" s="45">
        <f>SUM(N34:N38)</f>
        <v>0</v>
      </c>
      <c r="O33" s="45">
        <f>SUM(O34:O38)</f>
        <v>0</v>
      </c>
      <c r="P33" s="30"/>
    </row>
    <row r="34" spans="2:19" x14ac:dyDescent="0.25">
      <c r="B34" s="27"/>
      <c r="C34" s="42"/>
      <c r="D34" s="42"/>
      <c r="E34" s="24"/>
      <c r="F34" s="24"/>
      <c r="G34" s="24"/>
      <c r="H34" s="24"/>
      <c r="I34" s="25"/>
      <c r="J34" s="32" t="s">
        <v>46</v>
      </c>
      <c r="K34" s="32"/>
      <c r="L34" s="33">
        <v>0</v>
      </c>
      <c r="M34" s="33">
        <v>0</v>
      </c>
      <c r="N34" s="33">
        <v>0</v>
      </c>
      <c r="O34" s="33">
        <v>0</v>
      </c>
      <c r="P34" s="30"/>
    </row>
    <row r="35" spans="2:19" x14ac:dyDescent="0.25">
      <c r="B35" s="46"/>
      <c r="C35" s="25"/>
      <c r="D35" s="25"/>
      <c r="E35" s="25"/>
      <c r="F35" s="25"/>
      <c r="G35" s="25"/>
      <c r="H35" s="25"/>
      <c r="I35" s="25"/>
      <c r="J35" s="32" t="s">
        <v>47</v>
      </c>
      <c r="K35" s="32"/>
      <c r="L35" s="33">
        <v>0</v>
      </c>
      <c r="M35" s="33">
        <v>0</v>
      </c>
      <c r="N35" s="33">
        <v>0</v>
      </c>
      <c r="O35" s="33">
        <v>0</v>
      </c>
      <c r="P35" s="30"/>
    </row>
    <row r="36" spans="2:19" x14ac:dyDescent="0.25">
      <c r="B36" s="46"/>
      <c r="C36" s="25"/>
      <c r="D36" s="25"/>
      <c r="E36" s="25"/>
      <c r="F36" s="25"/>
      <c r="G36" s="25"/>
      <c r="H36" s="25"/>
      <c r="I36" s="25"/>
      <c r="J36" s="32" t="s">
        <v>48</v>
      </c>
      <c r="K36" s="32"/>
      <c r="L36" s="33">
        <v>0</v>
      </c>
      <c r="M36" s="33">
        <v>0</v>
      </c>
      <c r="N36" s="33">
        <v>0</v>
      </c>
      <c r="O36" s="33">
        <v>0</v>
      </c>
      <c r="P36" s="30"/>
      <c r="S36" s="47"/>
    </row>
    <row r="37" spans="2:19" x14ac:dyDescent="0.25">
      <c r="B37" s="46"/>
      <c r="C37" s="25"/>
      <c r="D37" s="25"/>
      <c r="E37" s="25"/>
      <c r="F37" s="25"/>
      <c r="G37" s="25"/>
      <c r="H37" s="25"/>
      <c r="I37" s="25"/>
      <c r="J37" s="32" t="s">
        <v>49</v>
      </c>
      <c r="K37" s="32"/>
      <c r="L37" s="33">
        <v>0</v>
      </c>
      <c r="M37" s="33">
        <v>0</v>
      </c>
      <c r="N37" s="33">
        <v>0</v>
      </c>
      <c r="O37" s="33">
        <v>0</v>
      </c>
      <c r="P37" s="30"/>
      <c r="S37" s="47"/>
    </row>
    <row r="38" spans="2:19" x14ac:dyDescent="0.25">
      <c r="B38" s="46"/>
      <c r="C38" s="25"/>
      <c r="D38" s="25"/>
      <c r="E38" s="25"/>
      <c r="F38" s="25"/>
      <c r="G38" s="25"/>
      <c r="H38" s="25"/>
      <c r="I38" s="25"/>
      <c r="J38" s="32" t="s">
        <v>50</v>
      </c>
      <c r="K38" s="32"/>
      <c r="L38" s="33">
        <v>0</v>
      </c>
      <c r="M38" s="33">
        <v>0</v>
      </c>
      <c r="N38" s="33">
        <v>0</v>
      </c>
      <c r="O38" s="33">
        <v>0</v>
      </c>
      <c r="P38" s="30"/>
      <c r="S38" s="47"/>
    </row>
    <row r="39" spans="2:19" x14ac:dyDescent="0.25">
      <c r="B39" s="46"/>
      <c r="C39" s="25"/>
      <c r="D39" s="25"/>
      <c r="E39" s="25"/>
      <c r="F39" s="25"/>
      <c r="G39" s="25"/>
      <c r="H39" s="25"/>
      <c r="I39" s="25"/>
      <c r="J39" s="34"/>
      <c r="K39" s="35"/>
      <c r="L39" s="36"/>
      <c r="M39" s="36"/>
      <c r="N39" s="36"/>
      <c r="O39" s="36"/>
      <c r="P39" s="30"/>
      <c r="S39" s="47"/>
    </row>
    <row r="40" spans="2:19" x14ac:dyDescent="0.25">
      <c r="B40" s="46"/>
      <c r="C40" s="25"/>
      <c r="D40" s="25"/>
      <c r="E40" s="25"/>
      <c r="F40" s="25"/>
      <c r="G40" s="25"/>
      <c r="H40" s="25"/>
      <c r="I40" s="25"/>
      <c r="J40" s="28" t="s">
        <v>51</v>
      </c>
      <c r="K40" s="28"/>
      <c r="L40" s="45">
        <f>SUM(L41:L46)</f>
        <v>145525</v>
      </c>
      <c r="M40" s="45">
        <f>SUM(M41:M46)</f>
        <v>145.52500000000001</v>
      </c>
      <c r="N40" s="45">
        <f>SUM(N41:N46)</f>
        <v>213597</v>
      </c>
      <c r="O40" s="45">
        <f>SUM(O41:O46)</f>
        <v>213.59700000000001</v>
      </c>
      <c r="P40" s="30"/>
      <c r="S40" s="47"/>
    </row>
    <row r="41" spans="2:19" ht="43.5" customHeight="1" x14ac:dyDescent="0.25">
      <c r="B41" s="46"/>
      <c r="C41" s="25"/>
      <c r="D41" s="25"/>
      <c r="E41" s="25"/>
      <c r="F41" s="25"/>
      <c r="G41" s="25"/>
      <c r="H41" s="25"/>
      <c r="I41" s="25"/>
      <c r="J41" s="32" t="s">
        <v>52</v>
      </c>
      <c r="K41" s="32"/>
      <c r="L41" s="33">
        <v>145525</v>
      </c>
      <c r="M41" s="33">
        <f>+L41/$L$11</f>
        <v>145.52500000000001</v>
      </c>
      <c r="N41" s="33">
        <v>213597</v>
      </c>
      <c r="O41" s="33">
        <f>+N41/$N$11</f>
        <v>213.59700000000001</v>
      </c>
      <c r="P41" s="30"/>
      <c r="S41" s="47"/>
    </row>
    <row r="42" spans="2:19" x14ac:dyDescent="0.25">
      <c r="B42" s="46"/>
      <c r="C42" s="25"/>
      <c r="D42" s="25"/>
      <c r="E42" s="25"/>
      <c r="F42" s="25"/>
      <c r="G42" s="25"/>
      <c r="H42" s="25"/>
      <c r="I42" s="25"/>
      <c r="J42" s="32" t="s">
        <v>53</v>
      </c>
      <c r="K42" s="32"/>
      <c r="L42" s="33">
        <v>0</v>
      </c>
      <c r="M42" s="33">
        <v>0</v>
      </c>
      <c r="N42" s="33">
        <v>0</v>
      </c>
      <c r="O42" s="33">
        <v>0</v>
      </c>
      <c r="P42" s="30"/>
      <c r="S42" s="47"/>
    </row>
    <row r="43" spans="2:19" x14ac:dyDescent="0.25">
      <c r="B43" s="46"/>
      <c r="C43" s="25"/>
      <c r="D43" s="25"/>
      <c r="E43" s="25"/>
      <c r="F43" s="25"/>
      <c r="G43" s="25"/>
      <c r="H43" s="25"/>
      <c r="I43" s="25"/>
      <c r="J43" s="32" t="s">
        <v>54</v>
      </c>
      <c r="K43" s="32"/>
      <c r="L43" s="33">
        <v>0</v>
      </c>
      <c r="M43" s="33">
        <v>0</v>
      </c>
      <c r="N43" s="33">
        <v>0</v>
      </c>
      <c r="O43" s="33">
        <v>0</v>
      </c>
      <c r="P43" s="30"/>
    </row>
    <row r="44" spans="2:19" ht="26.25" customHeight="1" x14ac:dyDescent="0.25">
      <c r="B44" s="46"/>
      <c r="C44" s="25"/>
      <c r="D44" s="25"/>
      <c r="E44" s="25"/>
      <c r="F44" s="25"/>
      <c r="G44" s="25"/>
      <c r="H44" s="25"/>
      <c r="I44" s="25"/>
      <c r="J44" s="32" t="s">
        <v>55</v>
      </c>
      <c r="K44" s="32"/>
      <c r="L44" s="33">
        <v>0</v>
      </c>
      <c r="M44" s="33">
        <v>0</v>
      </c>
      <c r="N44" s="33">
        <v>0</v>
      </c>
      <c r="O44" s="33">
        <v>0</v>
      </c>
      <c r="P44" s="30"/>
    </row>
    <row r="45" spans="2:19" x14ac:dyDescent="0.25">
      <c r="B45" s="46"/>
      <c r="C45" s="25"/>
      <c r="D45" s="25"/>
      <c r="E45" s="25"/>
      <c r="F45" s="25"/>
      <c r="G45" s="25"/>
      <c r="H45" s="25"/>
      <c r="I45" s="25"/>
      <c r="J45" s="32" t="s">
        <v>56</v>
      </c>
      <c r="K45" s="32"/>
      <c r="L45" s="33">
        <v>0</v>
      </c>
      <c r="M45" s="33">
        <v>0</v>
      </c>
      <c r="N45" s="33">
        <v>0</v>
      </c>
      <c r="O45" s="33">
        <v>0</v>
      </c>
      <c r="P45" s="30"/>
    </row>
    <row r="46" spans="2:19" x14ac:dyDescent="0.25">
      <c r="B46" s="46"/>
      <c r="C46" s="25"/>
      <c r="D46" s="25"/>
      <c r="E46" s="25"/>
      <c r="F46" s="25"/>
      <c r="G46" s="25"/>
      <c r="H46" s="25"/>
      <c r="I46" s="25"/>
      <c r="J46" s="32" t="s">
        <v>57</v>
      </c>
      <c r="K46" s="32"/>
      <c r="L46" s="33">
        <v>0</v>
      </c>
      <c r="M46" s="33">
        <v>0</v>
      </c>
      <c r="N46" s="33">
        <v>0</v>
      </c>
      <c r="O46" s="33">
        <v>0</v>
      </c>
      <c r="P46" s="30"/>
    </row>
    <row r="47" spans="2:19" x14ac:dyDescent="0.25">
      <c r="B47" s="46"/>
      <c r="C47" s="25"/>
      <c r="D47" s="25"/>
      <c r="E47" s="25"/>
      <c r="F47" s="25"/>
      <c r="G47" s="25"/>
      <c r="H47" s="25"/>
      <c r="I47" s="25"/>
      <c r="J47" s="34"/>
      <c r="K47" s="35"/>
      <c r="L47" s="36"/>
      <c r="M47" s="36"/>
      <c r="N47" s="36"/>
      <c r="O47" s="36"/>
      <c r="P47" s="30"/>
    </row>
    <row r="48" spans="2:19" x14ac:dyDescent="0.25">
      <c r="B48" s="46"/>
      <c r="C48" s="25"/>
      <c r="D48" s="25"/>
      <c r="E48" s="25"/>
      <c r="F48" s="25"/>
      <c r="G48" s="25"/>
      <c r="H48" s="25"/>
      <c r="I48" s="25"/>
      <c r="J48" s="28" t="s">
        <v>58</v>
      </c>
      <c r="K48" s="28"/>
      <c r="L48" s="45">
        <f>+L49</f>
        <v>0</v>
      </c>
      <c r="M48" s="45">
        <f>+M49</f>
        <v>0</v>
      </c>
      <c r="N48" s="45">
        <f>+N49</f>
        <v>0</v>
      </c>
      <c r="O48" s="45">
        <f>+O49</f>
        <v>0</v>
      </c>
      <c r="P48" s="30"/>
    </row>
    <row r="49" spans="2:20" x14ac:dyDescent="0.25">
      <c r="B49" s="46"/>
      <c r="C49" s="25"/>
      <c r="D49" s="25"/>
      <c r="E49" s="25"/>
      <c r="F49" s="25"/>
      <c r="G49" s="25"/>
      <c r="H49" s="25"/>
      <c r="I49" s="25"/>
      <c r="J49" s="32" t="s">
        <v>59</v>
      </c>
      <c r="K49" s="32"/>
      <c r="L49" s="33">
        <v>0</v>
      </c>
      <c r="M49" s="33">
        <v>0</v>
      </c>
      <c r="N49" s="33">
        <v>0</v>
      </c>
      <c r="O49" s="33">
        <v>0</v>
      </c>
      <c r="P49" s="30"/>
    </row>
    <row r="50" spans="2:20" x14ac:dyDescent="0.25">
      <c r="B50" s="46"/>
      <c r="C50" s="25"/>
      <c r="D50" s="25"/>
      <c r="E50" s="25"/>
      <c r="F50" s="25"/>
      <c r="G50" s="25"/>
      <c r="H50" s="25"/>
      <c r="I50" s="25"/>
      <c r="J50" s="34"/>
      <c r="K50" s="35"/>
      <c r="L50" s="36"/>
      <c r="M50" s="36"/>
      <c r="N50" s="36"/>
      <c r="O50" s="36"/>
      <c r="P50" s="30"/>
    </row>
    <row r="51" spans="2:20" x14ac:dyDescent="0.25">
      <c r="B51" s="46"/>
      <c r="C51" s="25"/>
      <c r="D51" s="25"/>
      <c r="E51" s="25"/>
      <c r="F51" s="25"/>
      <c r="G51" s="25"/>
      <c r="H51" s="25"/>
      <c r="I51" s="25"/>
      <c r="J51" s="42" t="s">
        <v>60</v>
      </c>
      <c r="K51" s="42"/>
      <c r="L51" s="48">
        <f>+L48+L40+L33+L28+L17+L12</f>
        <v>9489881</v>
      </c>
      <c r="M51" s="48">
        <f>+M48+M40+M33+M28+M17+M12</f>
        <v>9489.8809999999994</v>
      </c>
      <c r="N51" s="48">
        <f>+N48+N40+N33+N28+N17+N12</f>
        <v>8530238</v>
      </c>
      <c r="O51" s="48">
        <f>+O48+O40+O33+O28+O17+O12</f>
        <v>8530.2379999999994</v>
      </c>
      <c r="P51" s="49"/>
    </row>
    <row r="52" spans="2:20" x14ac:dyDescent="0.25">
      <c r="B52" s="46"/>
      <c r="C52" s="25"/>
      <c r="D52" s="25"/>
      <c r="E52" s="25"/>
      <c r="F52" s="25"/>
      <c r="G52" s="25"/>
      <c r="H52" s="25"/>
      <c r="I52" s="25"/>
      <c r="J52" s="50"/>
      <c r="K52" s="50"/>
      <c r="L52" s="36"/>
      <c r="M52" s="36"/>
      <c r="N52" s="36"/>
      <c r="O52" s="36"/>
      <c r="P52" s="49"/>
    </row>
    <row r="53" spans="2:20" x14ac:dyDescent="0.25">
      <c r="B53" s="46"/>
      <c r="C53" s="25"/>
      <c r="D53" s="25"/>
      <c r="E53" s="25"/>
      <c r="F53" s="25"/>
      <c r="G53" s="25"/>
      <c r="H53" s="25"/>
      <c r="I53" s="25"/>
      <c r="J53" s="51" t="s">
        <v>61</v>
      </c>
      <c r="K53" s="51"/>
      <c r="L53" s="48">
        <f>+E33-L51</f>
        <v>2849776</v>
      </c>
      <c r="M53" s="48">
        <f>+F33-M51</f>
        <v>2849.7759999999998</v>
      </c>
      <c r="N53" s="48">
        <f>+G33-N51</f>
        <v>3174583</v>
      </c>
      <c r="O53" s="48">
        <f>+H33-O51</f>
        <v>3174.5830000000005</v>
      </c>
      <c r="P53" s="49"/>
    </row>
    <row r="54" spans="2:20" x14ac:dyDescent="0.25">
      <c r="B54" s="52"/>
      <c r="C54" s="53"/>
      <c r="D54" s="53"/>
      <c r="E54" s="53"/>
      <c r="F54" s="53"/>
      <c r="G54" s="53"/>
      <c r="H54" s="53"/>
      <c r="I54" s="53"/>
      <c r="J54" s="54"/>
      <c r="K54" s="54"/>
      <c r="L54" s="55">
        <f>+L53-'[1]Edo Sit Finan'!L51</f>
        <v>0</v>
      </c>
      <c r="M54" s="56"/>
      <c r="N54" s="55">
        <f>+N53-'[1]Edo Sit Finan'!N51</f>
        <v>0</v>
      </c>
      <c r="O54" s="53"/>
      <c r="P54" s="57"/>
    </row>
    <row r="55" spans="2:20" x14ac:dyDescent="0.25">
      <c r="B55" s="1"/>
      <c r="C55" s="1"/>
      <c r="D55" s="1"/>
      <c r="E55" s="1"/>
      <c r="F55" s="1"/>
      <c r="G55" s="1"/>
      <c r="H55" s="1"/>
      <c r="I55" s="1"/>
      <c r="J55" s="11"/>
      <c r="K55" s="11"/>
      <c r="L55" s="1"/>
      <c r="M55" s="1"/>
      <c r="N55" s="1"/>
      <c r="O55" s="1"/>
      <c r="P55" s="1"/>
    </row>
    <row r="56" spans="2:20" x14ac:dyDescent="0.25">
      <c r="C56" s="35" t="s">
        <v>62</v>
      </c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58"/>
    </row>
    <row r="57" spans="2:20" x14ac:dyDescent="0.25"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</row>
    <row r="58" spans="2:20" x14ac:dyDescent="0.25">
      <c r="C58" s="58"/>
      <c r="D58" s="59" t="s">
        <v>63</v>
      </c>
      <c r="E58" s="35"/>
      <c r="F58" s="35"/>
      <c r="G58" s="58"/>
      <c r="H58" s="58"/>
      <c r="I58" s="58"/>
      <c r="J58" s="60" t="s">
        <v>63</v>
      </c>
      <c r="K58" s="60"/>
      <c r="L58" s="35"/>
      <c r="M58" s="35"/>
      <c r="N58" s="58"/>
      <c r="O58" s="58"/>
      <c r="P58" s="61" t="s">
        <v>64</v>
      </c>
      <c r="Q58" s="61"/>
      <c r="R58" s="61"/>
      <c r="S58" s="61"/>
      <c r="T58" s="61"/>
    </row>
    <row r="59" spans="2:20" x14ac:dyDescent="0.25">
      <c r="C59" s="58"/>
      <c r="D59" s="59"/>
      <c r="E59" s="59"/>
      <c r="F59" s="59"/>
      <c r="G59" s="58"/>
      <c r="H59" s="58"/>
      <c r="I59" s="58"/>
      <c r="J59" s="59"/>
      <c r="K59" s="59"/>
      <c r="L59" s="58"/>
      <c r="M59" s="58"/>
      <c r="N59" s="58"/>
      <c r="O59" s="58"/>
    </row>
    <row r="60" spans="2:20" x14ac:dyDescent="0.25">
      <c r="C60" s="58"/>
      <c r="D60" s="62"/>
      <c r="E60" s="62"/>
      <c r="F60" s="63"/>
      <c r="G60" s="58"/>
      <c r="H60" s="58"/>
      <c r="I60" s="58"/>
      <c r="J60" s="64"/>
      <c r="K60" s="64"/>
      <c r="L60" s="65"/>
      <c r="M60" s="58"/>
      <c r="N60" s="58"/>
      <c r="O60" s="58"/>
      <c r="P60" s="66"/>
      <c r="Q60" s="66"/>
      <c r="R60" s="66"/>
      <c r="S60" s="66"/>
      <c r="T60" s="66"/>
    </row>
    <row r="61" spans="2:20" x14ac:dyDescent="0.25">
      <c r="C61" s="58"/>
      <c r="D61" s="67" t="s">
        <v>65</v>
      </c>
      <c r="E61" s="68"/>
      <c r="F61" s="68"/>
      <c r="G61" s="58"/>
      <c r="H61" s="58"/>
      <c r="I61" s="58"/>
      <c r="J61" s="69" t="s">
        <v>66</v>
      </c>
      <c r="K61" s="69"/>
      <c r="L61" s="68"/>
      <c r="M61" s="68"/>
      <c r="N61" s="58"/>
      <c r="O61" s="58"/>
      <c r="P61" s="61" t="s">
        <v>67</v>
      </c>
      <c r="Q61" s="61"/>
      <c r="R61" s="61"/>
      <c r="S61" s="61"/>
      <c r="T61" s="61"/>
    </row>
    <row r="62" spans="2:20" ht="15" customHeight="1" x14ac:dyDescent="0.25">
      <c r="C62" s="58"/>
      <c r="D62" s="70" t="s">
        <v>68</v>
      </c>
      <c r="E62" s="71"/>
      <c r="F62" s="71"/>
      <c r="G62" s="58"/>
      <c r="H62" s="58"/>
      <c r="I62" s="58"/>
      <c r="J62" s="72" t="s">
        <v>69</v>
      </c>
      <c r="K62" s="72"/>
      <c r="L62" s="71"/>
      <c r="M62" s="71"/>
      <c r="N62" s="58"/>
      <c r="O62" s="58"/>
      <c r="P62" s="61" t="s">
        <v>69</v>
      </c>
      <c r="Q62" s="61"/>
      <c r="R62" s="61"/>
      <c r="S62" s="61"/>
      <c r="T62" s="61"/>
    </row>
    <row r="63" spans="2:20" ht="15" customHeight="1" x14ac:dyDescent="0.25">
      <c r="C63" s="35"/>
      <c r="D63" s="73"/>
      <c r="E63" s="74"/>
      <c r="F63" s="74"/>
      <c r="G63" s="74"/>
      <c r="H63" s="74"/>
      <c r="J63" s="75"/>
      <c r="K63" s="73"/>
      <c r="L63" s="74"/>
      <c r="M63" s="74"/>
      <c r="N63" s="74"/>
      <c r="O63" s="74"/>
    </row>
    <row r="64" spans="2:20" ht="15" customHeight="1" x14ac:dyDescent="0.25">
      <c r="C64" s="35"/>
      <c r="D64" s="73"/>
      <c r="E64" s="74"/>
      <c r="F64" s="74"/>
      <c r="G64" s="74"/>
      <c r="H64" s="74"/>
      <c r="J64" s="75"/>
      <c r="K64" s="73"/>
      <c r="L64" s="74"/>
      <c r="M64" s="74"/>
      <c r="N64" s="74"/>
      <c r="O64" s="74"/>
    </row>
  </sheetData>
  <mergeCells count="72">
    <mergeCell ref="J62:K62"/>
    <mergeCell ref="P62:T62"/>
    <mergeCell ref="J53:K53"/>
    <mergeCell ref="J58:K58"/>
    <mergeCell ref="P58:T58"/>
    <mergeCell ref="D60:E60"/>
    <mergeCell ref="J60:K60"/>
    <mergeCell ref="J61:K61"/>
    <mergeCell ref="P61:T61"/>
    <mergeCell ref="J44:K44"/>
    <mergeCell ref="J45:K45"/>
    <mergeCell ref="J46:K46"/>
    <mergeCell ref="J48:K48"/>
    <mergeCell ref="J49:K49"/>
    <mergeCell ref="J51:K51"/>
    <mergeCell ref="J37:K37"/>
    <mergeCell ref="J38:K38"/>
    <mergeCell ref="J40:K40"/>
    <mergeCell ref="J41:K41"/>
    <mergeCell ref="J42:K42"/>
    <mergeCell ref="J43:K43"/>
    <mergeCell ref="C33:D33"/>
    <mergeCell ref="J33:K33"/>
    <mergeCell ref="C34:D34"/>
    <mergeCell ref="J34:K34"/>
    <mergeCell ref="J35:K35"/>
    <mergeCell ref="J36:K36"/>
    <mergeCell ref="C29:D29"/>
    <mergeCell ref="J29:K29"/>
    <mergeCell ref="C30:D30"/>
    <mergeCell ref="J30:K30"/>
    <mergeCell ref="C31:D31"/>
    <mergeCell ref="J31:K31"/>
    <mergeCell ref="J25:K25"/>
    <mergeCell ref="C26:D26"/>
    <mergeCell ref="J26:K26"/>
    <mergeCell ref="C27:D27"/>
    <mergeCell ref="C28:D28"/>
    <mergeCell ref="J28:K28"/>
    <mergeCell ref="J21:K21"/>
    <mergeCell ref="C22:D22"/>
    <mergeCell ref="J22:K22"/>
    <mergeCell ref="C23:D23"/>
    <mergeCell ref="J23:K23"/>
    <mergeCell ref="C24:D24"/>
    <mergeCell ref="J24:K24"/>
    <mergeCell ref="C18:D18"/>
    <mergeCell ref="J18:K18"/>
    <mergeCell ref="C19:D19"/>
    <mergeCell ref="J19:K19"/>
    <mergeCell ref="C20:D20"/>
    <mergeCell ref="J20:K20"/>
    <mergeCell ref="C14:D14"/>
    <mergeCell ref="J14:K14"/>
    <mergeCell ref="C15:D15"/>
    <mergeCell ref="J15:K15"/>
    <mergeCell ref="C16:D16"/>
    <mergeCell ref="C17:D17"/>
    <mergeCell ref="J17:K17"/>
    <mergeCell ref="C11:D11"/>
    <mergeCell ref="J11:K11"/>
    <mergeCell ref="C12:D12"/>
    <mergeCell ref="J12:K12"/>
    <mergeCell ref="C13:D13"/>
    <mergeCell ref="J13:K13"/>
    <mergeCell ref="D2:L2"/>
    <mergeCell ref="D3:L3"/>
    <mergeCell ref="D4:L4"/>
    <mergeCell ref="D5:L5"/>
    <mergeCell ref="D7:N7"/>
    <mergeCell ref="C9:D9"/>
    <mergeCell ref="J9:K9"/>
  </mergeCells>
  <pageMargins left="0.94" right="0.17" top="0.45" bottom="0.5" header="0.31496062992125984" footer="0.31496062992125984"/>
  <pageSetup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Ramón A. Pérez Rivera</dc:creator>
  <cp:lastModifiedBy>Ramón A. Pérez Rivera</cp:lastModifiedBy>
  <dcterms:created xsi:type="dcterms:W3CDTF">2018-04-16T13:59:28Z</dcterms:created>
  <dcterms:modified xsi:type="dcterms:W3CDTF">2018-04-16T13:59:46Z</dcterms:modified>
</cp:coreProperties>
</file>