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H40" i="1"/>
  <c r="G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I30" i="1" s="1"/>
  <c r="F32" i="1"/>
  <c r="I31" i="1"/>
  <c r="F31" i="1"/>
  <c r="H30" i="1"/>
  <c r="G30" i="1"/>
  <c r="F30" i="1"/>
  <c r="E30" i="1"/>
  <c r="D30" i="1"/>
  <c r="I29" i="1"/>
  <c r="F29" i="1"/>
  <c r="F28" i="1"/>
  <c r="G28" i="1" s="1"/>
  <c r="G20" i="1" s="1"/>
  <c r="F27" i="1"/>
  <c r="I27" i="1" s="1"/>
  <c r="F26" i="1"/>
  <c r="I26" i="1" s="1"/>
  <c r="F25" i="1"/>
  <c r="I25" i="1" s="1"/>
  <c r="F24" i="1"/>
  <c r="I24" i="1" s="1"/>
  <c r="G23" i="1"/>
  <c r="F23" i="1"/>
  <c r="I23" i="1" s="1"/>
  <c r="I22" i="1"/>
  <c r="F22" i="1"/>
  <c r="I21" i="1"/>
  <c r="F21" i="1"/>
  <c r="H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I12" i="1" s="1"/>
  <c r="F13" i="1"/>
  <c r="H12" i="1"/>
  <c r="H84" i="1" s="1"/>
  <c r="G12" i="1"/>
  <c r="F12" i="1"/>
  <c r="E12" i="1"/>
  <c r="E84" i="1" s="1"/>
  <c r="D12" i="1"/>
  <c r="D84" i="1" s="1"/>
  <c r="G84" i="1" l="1"/>
  <c r="I40" i="1"/>
  <c r="I64" i="1"/>
  <c r="I72" i="1"/>
  <c r="I76" i="1"/>
  <c r="I28" i="1"/>
  <c r="I20" i="1" s="1"/>
  <c r="I84" i="1" s="1"/>
  <c r="F20" i="1"/>
  <c r="F84" i="1" s="1"/>
  <c r="F40" i="1"/>
</calcChain>
</file>

<file path=xl/sharedStrings.xml><?xml version="1.0" encoding="utf-8"?>
<sst xmlns="http://schemas.openxmlformats.org/spreadsheetml/2006/main" count="97" uniqueCount="97">
  <si>
    <t>Cuenta Pública 2018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</si>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</sst>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62" zoomScale="98" zoomScaleNormal="98" workbookViewId="0">
      <selection activeCell="G83" sqref="G83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29101348</v>
      </c>
      <c r="E12" s="30">
        <f t="shared" si="0"/>
        <v>0</v>
      </c>
      <c r="F12" s="29">
        <f t="shared" si="0"/>
        <v>29101348</v>
      </c>
      <c r="G12" s="29">
        <f>SUM(G13:G19)</f>
        <v>12230075</v>
      </c>
      <c r="H12" s="29">
        <f t="shared" si="0"/>
        <v>12026480.6</v>
      </c>
      <c r="I12" s="29">
        <f t="shared" si="0"/>
        <v>16871273</v>
      </c>
      <c r="IY12" s="31"/>
    </row>
    <row r="13" spans="2:259" x14ac:dyDescent="0.25">
      <c r="B13" s="32"/>
      <c r="C13" s="33" t="s">
        <v>16</v>
      </c>
      <c r="D13" s="34">
        <v>19025519</v>
      </c>
      <c r="E13" s="35">
        <v>0</v>
      </c>
      <c r="F13" s="34">
        <f>+D13+E13</f>
        <v>19025519</v>
      </c>
      <c r="G13" s="34">
        <v>9338310</v>
      </c>
      <c r="H13" s="34">
        <v>9338309.5600000005</v>
      </c>
      <c r="I13" s="34">
        <f>+F13-G13</f>
        <v>9687209</v>
      </c>
    </row>
    <row r="14" spans="2:259" x14ac:dyDescent="0.25">
      <c r="B14" s="32"/>
      <c r="C14" s="33" t="s">
        <v>17</v>
      </c>
      <c r="D14" s="34">
        <v>598520</v>
      </c>
      <c r="E14" s="35">
        <v>0</v>
      </c>
      <c r="F14" s="34">
        <f>+D14+E14</f>
        <v>598520</v>
      </c>
      <c r="G14" s="34">
        <v>366734</v>
      </c>
      <c r="H14" s="34">
        <v>366734.1</v>
      </c>
      <c r="I14" s="34">
        <f t="shared" ref="I14:I39" si="1">+F14-G14</f>
        <v>231786</v>
      </c>
    </row>
    <row r="15" spans="2:259" x14ac:dyDescent="0.25">
      <c r="B15" s="32"/>
      <c r="C15" s="33" t="s">
        <v>18</v>
      </c>
      <c r="D15" s="34">
        <v>3348780</v>
      </c>
      <c r="E15" s="35">
        <v>0</v>
      </c>
      <c r="F15" s="34">
        <f>+D15+E15</f>
        <v>3348780</v>
      </c>
      <c r="G15" s="34">
        <v>286265</v>
      </c>
      <c r="H15" s="34">
        <v>286264.94</v>
      </c>
      <c r="I15" s="34">
        <f t="shared" si="1"/>
        <v>3062515</v>
      </c>
    </row>
    <row r="16" spans="2:259" x14ac:dyDescent="0.25">
      <c r="B16" s="32"/>
      <c r="C16" s="33" t="s">
        <v>19</v>
      </c>
      <c r="D16" s="34">
        <v>3259001</v>
      </c>
      <c r="E16" s="35">
        <v>0</v>
      </c>
      <c r="F16" s="34">
        <f>+D16+E16</f>
        <v>3259001</v>
      </c>
      <c r="G16" s="34">
        <v>1557916</v>
      </c>
      <c r="H16" s="34">
        <v>1354321.93</v>
      </c>
      <c r="I16" s="34">
        <f t="shared" si="1"/>
        <v>1701085</v>
      </c>
    </row>
    <row r="17" spans="2:260" x14ac:dyDescent="0.25">
      <c r="B17" s="32"/>
      <c r="C17" s="33" t="s">
        <v>20</v>
      </c>
      <c r="D17" s="34">
        <v>1137300</v>
      </c>
      <c r="E17" s="35">
        <v>0</v>
      </c>
      <c r="F17" s="34">
        <f>D17+E17</f>
        <v>1137300</v>
      </c>
      <c r="G17" s="34">
        <v>648048</v>
      </c>
      <c r="H17" s="34">
        <v>648048</v>
      </c>
      <c r="I17" s="34">
        <f t="shared" si="1"/>
        <v>489252</v>
      </c>
    </row>
    <row r="18" spans="2:260" x14ac:dyDescent="0.25">
      <c r="B18" s="32"/>
      <c r="C18" s="33" t="s">
        <v>21</v>
      </c>
      <c r="D18" s="34">
        <v>1399929</v>
      </c>
      <c r="E18" s="35">
        <v>0</v>
      </c>
      <c r="F18" s="35">
        <f>D18-E18</f>
        <v>1399929</v>
      </c>
      <c r="G18" s="35">
        <v>0</v>
      </c>
      <c r="H18" s="35">
        <v>0</v>
      </c>
      <c r="I18" s="35">
        <f t="shared" si="1"/>
        <v>1399929</v>
      </c>
    </row>
    <row r="19" spans="2:260" x14ac:dyDescent="0.25">
      <c r="B19" s="32"/>
      <c r="C19" s="33" t="s">
        <v>22</v>
      </c>
      <c r="D19" s="34">
        <v>332299</v>
      </c>
      <c r="E19" s="35">
        <v>0</v>
      </c>
      <c r="F19" s="34">
        <f>D19+E19</f>
        <v>332299</v>
      </c>
      <c r="G19" s="34">
        <v>32802</v>
      </c>
      <c r="H19" s="34">
        <v>32802.07</v>
      </c>
      <c r="I19" s="34">
        <f t="shared" si="1"/>
        <v>299497</v>
      </c>
    </row>
    <row r="20" spans="2:260" x14ac:dyDescent="0.25">
      <c r="B20" s="27" t="s">
        <v>23</v>
      </c>
      <c r="C20" s="28"/>
      <c r="D20" s="29">
        <f t="shared" ref="D20:I20" si="2">SUM(D21:D29)</f>
        <v>1406017</v>
      </c>
      <c r="E20" s="30">
        <f>SUM(E21:E29)</f>
        <v>0.18000000000029104</v>
      </c>
      <c r="F20" s="29">
        <f t="shared" si="2"/>
        <v>1406017.18</v>
      </c>
      <c r="G20" s="29">
        <f>SUM(G21:G29)</f>
        <v>1149406</v>
      </c>
      <c r="H20" s="29">
        <f t="shared" si="2"/>
        <v>1084476.1199999999</v>
      </c>
      <c r="I20" s="29">
        <f t="shared" si="2"/>
        <v>256611.18</v>
      </c>
      <c r="IY20" s="31"/>
    </row>
    <row r="21" spans="2:260" x14ac:dyDescent="0.25">
      <c r="B21" s="32"/>
      <c r="C21" s="33" t="s">
        <v>24</v>
      </c>
      <c r="D21" s="34">
        <v>290806</v>
      </c>
      <c r="E21" s="36">
        <v>53326</v>
      </c>
      <c r="F21" s="34">
        <f t="shared" ref="F21:F29" si="3">D21+E21</f>
        <v>344132</v>
      </c>
      <c r="G21" s="34">
        <v>285300</v>
      </c>
      <c r="H21" s="34">
        <v>243669.31</v>
      </c>
      <c r="I21" s="34">
        <f t="shared" si="1"/>
        <v>58832</v>
      </c>
    </row>
    <row r="22" spans="2:260" x14ac:dyDescent="0.25">
      <c r="B22" s="32"/>
      <c r="C22" s="33" t="s">
        <v>25</v>
      </c>
      <c r="D22" s="34">
        <v>112603</v>
      </c>
      <c r="E22" s="36">
        <v>-2328</v>
      </c>
      <c r="F22" s="34">
        <f t="shared" si="3"/>
        <v>110275</v>
      </c>
      <c r="G22" s="34">
        <v>61073</v>
      </c>
      <c r="H22" s="34">
        <v>46972.88</v>
      </c>
      <c r="I22" s="34">
        <f t="shared" si="1"/>
        <v>49202</v>
      </c>
    </row>
    <row r="23" spans="2:260" x14ac:dyDescent="0.25">
      <c r="B23" s="32"/>
      <c r="C23" s="33" t="s">
        <v>26</v>
      </c>
      <c r="D23" s="35">
        <v>0</v>
      </c>
      <c r="E23" s="36">
        <v>0</v>
      </c>
      <c r="F23" s="35">
        <f>D23+E23</f>
        <v>0</v>
      </c>
      <c r="G23" s="35">
        <f>E23-F23</f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65194</v>
      </c>
      <c r="E24" s="36">
        <v>47536</v>
      </c>
      <c r="F24" s="34">
        <f t="shared" si="3"/>
        <v>112730</v>
      </c>
      <c r="G24" s="34">
        <v>108302</v>
      </c>
      <c r="H24" s="34">
        <v>107517.55</v>
      </c>
      <c r="I24" s="34">
        <f t="shared" si="1"/>
        <v>4428</v>
      </c>
    </row>
    <row r="25" spans="2:260" x14ac:dyDescent="0.25">
      <c r="B25" s="32"/>
      <c r="C25" s="33" t="s">
        <v>28</v>
      </c>
      <c r="D25" s="34">
        <v>6833</v>
      </c>
      <c r="E25" s="36">
        <v>0</v>
      </c>
      <c r="F25" s="34">
        <f t="shared" si="3"/>
        <v>6833</v>
      </c>
      <c r="G25" s="34">
        <v>1555</v>
      </c>
      <c r="H25" s="35">
        <v>1554.79</v>
      </c>
      <c r="I25" s="35">
        <f t="shared" si="1"/>
        <v>5278</v>
      </c>
    </row>
    <row r="26" spans="2:260" x14ac:dyDescent="0.25">
      <c r="B26" s="32"/>
      <c r="C26" s="33" t="s">
        <v>29</v>
      </c>
      <c r="D26" s="34">
        <v>283710</v>
      </c>
      <c r="E26" s="36">
        <v>0</v>
      </c>
      <c r="F26" s="34">
        <f t="shared" si="3"/>
        <v>283710</v>
      </c>
      <c r="G26" s="34">
        <v>186766</v>
      </c>
      <c r="H26" s="34">
        <v>186764.82</v>
      </c>
      <c r="I26" s="35">
        <f t="shared" si="1"/>
        <v>96944</v>
      </c>
    </row>
    <row r="27" spans="2:260" x14ac:dyDescent="0.25">
      <c r="B27" s="32"/>
      <c r="C27" s="33" t="s">
        <v>30</v>
      </c>
      <c r="D27" s="34">
        <v>471766</v>
      </c>
      <c r="E27" s="36">
        <v>-130472</v>
      </c>
      <c r="F27" s="34">
        <f t="shared" si="3"/>
        <v>341294</v>
      </c>
      <c r="G27" s="34">
        <v>336435</v>
      </c>
      <c r="H27" s="34">
        <v>336435.6</v>
      </c>
      <c r="I27" s="35">
        <f t="shared" si="1"/>
        <v>4859</v>
      </c>
    </row>
    <row r="28" spans="2:260" x14ac:dyDescent="0.25">
      <c r="B28" s="32"/>
      <c r="C28" s="33" t="s">
        <v>31</v>
      </c>
      <c r="D28" s="35">
        <v>0</v>
      </c>
      <c r="E28" s="36">
        <v>0</v>
      </c>
      <c r="F28" s="35">
        <f t="shared" si="3"/>
        <v>0</v>
      </c>
      <c r="G28" s="35">
        <f>E28+F28</f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175105</v>
      </c>
      <c r="E29" s="36">
        <v>31938.18</v>
      </c>
      <c r="F29" s="34">
        <f t="shared" si="3"/>
        <v>207043.18</v>
      </c>
      <c r="G29" s="34">
        <v>169975</v>
      </c>
      <c r="H29" s="34">
        <v>161561.17000000001</v>
      </c>
      <c r="I29" s="34">
        <f t="shared" si="1"/>
        <v>37068.179999999993</v>
      </c>
    </row>
    <row r="30" spans="2:260" x14ac:dyDescent="0.25">
      <c r="B30" s="27" t="s">
        <v>33</v>
      </c>
      <c r="C30" s="28"/>
      <c r="D30" s="29">
        <f t="shared" ref="D30:I30" si="4">SUM(D31:D39)</f>
        <v>12213934</v>
      </c>
      <c r="E30" s="29">
        <f t="shared" si="4"/>
        <v>1790100</v>
      </c>
      <c r="F30" s="29">
        <f t="shared" si="4"/>
        <v>14004034</v>
      </c>
      <c r="G30" s="29">
        <f t="shared" si="4"/>
        <v>8609721</v>
      </c>
      <c r="H30" s="29">
        <f t="shared" si="4"/>
        <v>7850760.2800000003</v>
      </c>
      <c r="I30" s="29">
        <f t="shared" si="4"/>
        <v>5394313</v>
      </c>
      <c r="IY30" s="31"/>
    </row>
    <row r="31" spans="2:260" x14ac:dyDescent="0.25">
      <c r="B31" s="32"/>
      <c r="C31" s="33" t="s">
        <v>34</v>
      </c>
      <c r="D31" s="34">
        <v>172160</v>
      </c>
      <c r="E31" s="36">
        <v>45225</v>
      </c>
      <c r="F31" s="34">
        <f>D31+E31</f>
        <v>217385</v>
      </c>
      <c r="G31" s="34">
        <v>124262</v>
      </c>
      <c r="H31" s="34">
        <v>121419.7</v>
      </c>
      <c r="I31" s="36">
        <f t="shared" si="1"/>
        <v>93123</v>
      </c>
      <c r="IY31" s="31"/>
      <c r="IZ31" s="31"/>
    </row>
    <row r="32" spans="2:260" x14ac:dyDescent="0.25">
      <c r="B32" s="32"/>
      <c r="C32" s="33" t="s">
        <v>35</v>
      </c>
      <c r="D32" s="34">
        <v>1358900</v>
      </c>
      <c r="E32" s="36">
        <v>11989</v>
      </c>
      <c r="F32" s="34">
        <f t="shared" ref="F32:F39" si="5">D32+E32</f>
        <v>1370889</v>
      </c>
      <c r="G32" s="34">
        <v>827951</v>
      </c>
      <c r="H32" s="34">
        <v>736424.69</v>
      </c>
      <c r="I32" s="36">
        <f t="shared" si="1"/>
        <v>542938</v>
      </c>
      <c r="IY32" s="31"/>
      <c r="IZ32" s="31"/>
    </row>
    <row r="33" spans="2:260" x14ac:dyDescent="0.25">
      <c r="B33" s="32"/>
      <c r="C33" s="33" t="s">
        <v>36</v>
      </c>
      <c r="D33" s="34">
        <v>4121862</v>
      </c>
      <c r="E33" s="36">
        <v>296978</v>
      </c>
      <c r="F33" s="34">
        <f>D33+E33</f>
        <v>4418840</v>
      </c>
      <c r="G33" s="34">
        <v>3637843</v>
      </c>
      <c r="H33" s="34">
        <v>3481303.43</v>
      </c>
      <c r="I33" s="34">
        <f t="shared" si="1"/>
        <v>780997</v>
      </c>
      <c r="IY33" s="31"/>
      <c r="IZ33" s="31"/>
    </row>
    <row r="34" spans="2:260" x14ac:dyDescent="0.25">
      <c r="B34" s="32"/>
      <c r="C34" s="33" t="s">
        <v>37</v>
      </c>
      <c r="D34" s="34">
        <v>447449</v>
      </c>
      <c r="E34" s="36">
        <v>56860</v>
      </c>
      <c r="F34" s="34">
        <f t="shared" si="5"/>
        <v>504309</v>
      </c>
      <c r="G34" s="34">
        <v>454488</v>
      </c>
      <c r="H34" s="34">
        <v>417548</v>
      </c>
      <c r="I34" s="34">
        <f t="shared" si="1"/>
        <v>49821</v>
      </c>
      <c r="IY34" s="31"/>
      <c r="IZ34" s="31"/>
    </row>
    <row r="35" spans="2:260" x14ac:dyDescent="0.25">
      <c r="B35" s="32"/>
      <c r="C35" s="33" t="s">
        <v>38</v>
      </c>
      <c r="D35" s="34">
        <v>397573</v>
      </c>
      <c r="E35" s="36">
        <v>80333</v>
      </c>
      <c r="F35" s="34">
        <f t="shared" si="5"/>
        <v>477906</v>
      </c>
      <c r="G35" s="34">
        <v>304634</v>
      </c>
      <c r="H35" s="34">
        <v>257942.17</v>
      </c>
      <c r="I35" s="34">
        <f t="shared" si="1"/>
        <v>173272</v>
      </c>
      <c r="IY35" s="31"/>
      <c r="IZ35" s="31"/>
    </row>
    <row r="36" spans="2:260" x14ac:dyDescent="0.25">
      <c r="B36" s="32"/>
      <c r="C36" s="33" t="s">
        <v>39</v>
      </c>
      <c r="D36" s="34">
        <v>2579755</v>
      </c>
      <c r="E36" s="36">
        <v>1010364</v>
      </c>
      <c r="F36" s="34">
        <f t="shared" si="5"/>
        <v>3590119</v>
      </c>
      <c r="G36" s="34">
        <v>1528892</v>
      </c>
      <c r="H36" s="34">
        <v>1445634.62</v>
      </c>
      <c r="I36" s="36">
        <f t="shared" si="1"/>
        <v>2061227</v>
      </c>
      <c r="IY36" s="31"/>
      <c r="IZ36" s="31"/>
    </row>
    <row r="37" spans="2:260" x14ac:dyDescent="0.25">
      <c r="B37" s="32"/>
      <c r="C37" s="33" t="s">
        <v>40</v>
      </c>
      <c r="D37" s="34">
        <v>131100</v>
      </c>
      <c r="E37" s="36">
        <v>0</v>
      </c>
      <c r="F37" s="34">
        <f t="shared" si="5"/>
        <v>131100</v>
      </c>
      <c r="G37" s="34">
        <v>13765</v>
      </c>
      <c r="H37" s="34">
        <v>13765</v>
      </c>
      <c r="I37" s="36">
        <f t="shared" si="1"/>
        <v>117335</v>
      </c>
      <c r="IY37" s="31"/>
      <c r="IZ37" s="31"/>
    </row>
    <row r="38" spans="2:260" x14ac:dyDescent="0.25">
      <c r="B38" s="32"/>
      <c r="C38" s="33" t="s">
        <v>41</v>
      </c>
      <c r="D38" s="34">
        <v>1876227</v>
      </c>
      <c r="E38" s="36">
        <v>287851</v>
      </c>
      <c r="F38" s="34">
        <f t="shared" si="5"/>
        <v>2164078</v>
      </c>
      <c r="G38" s="34">
        <v>1253501</v>
      </c>
      <c r="H38" s="34">
        <v>996421.1</v>
      </c>
      <c r="I38" s="34">
        <f t="shared" si="1"/>
        <v>910577</v>
      </c>
      <c r="IY38" s="31"/>
      <c r="IZ38" s="31"/>
    </row>
    <row r="39" spans="2:260" x14ac:dyDescent="0.25">
      <c r="B39" s="32"/>
      <c r="C39" s="33" t="s">
        <v>42</v>
      </c>
      <c r="D39" s="34">
        <v>1128908</v>
      </c>
      <c r="E39" s="36">
        <v>500</v>
      </c>
      <c r="F39" s="34">
        <f t="shared" si="5"/>
        <v>1129408</v>
      </c>
      <c r="G39" s="34">
        <v>464385</v>
      </c>
      <c r="H39" s="34">
        <v>380301.57</v>
      </c>
      <c r="I39" s="36">
        <f t="shared" si="1"/>
        <v>665023</v>
      </c>
      <c r="IY39" s="31"/>
      <c r="IZ39" s="31"/>
    </row>
    <row r="40" spans="2:260" x14ac:dyDescent="0.25">
      <c r="B40" s="27" t="s">
        <v>43</v>
      </c>
      <c r="C40" s="28"/>
      <c r="D40" s="37">
        <f t="shared" ref="D40:I40" si="6">SUM(D41:D49)</f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500000</v>
      </c>
      <c r="E50" s="29">
        <f t="shared" si="9"/>
        <v>0</v>
      </c>
      <c r="F50" s="29">
        <f t="shared" si="9"/>
        <v>500000</v>
      </c>
      <c r="G50" s="29">
        <f t="shared" si="9"/>
        <v>334616</v>
      </c>
      <c r="H50" s="29">
        <f t="shared" si="9"/>
        <v>205131.06</v>
      </c>
      <c r="I50" s="29">
        <f t="shared" si="9"/>
        <v>165384</v>
      </c>
    </row>
    <row r="51" spans="2:9" x14ac:dyDescent="0.25">
      <c r="B51" s="32"/>
      <c r="C51" s="33" t="s">
        <v>54</v>
      </c>
      <c r="D51" s="34">
        <v>500000</v>
      </c>
      <c r="E51" s="34">
        <v>0</v>
      </c>
      <c r="F51" s="34">
        <f>D51+E51</f>
        <v>500000</v>
      </c>
      <c r="G51" s="34">
        <v>334616</v>
      </c>
      <c r="H51" s="34">
        <v>205131.06</v>
      </c>
      <c r="I51" s="34">
        <f>+F51-G51</f>
        <v>165384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0">D52+E52</f>
        <v>0</v>
      </c>
      <c r="G52" s="35">
        <v>0</v>
      </c>
      <c r="H52" s="35">
        <v>0</v>
      </c>
      <c r="I52" s="35">
        <f t="shared" ref="I52:I59" si="11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0"/>
        <v>0</v>
      </c>
      <c r="G53" s="35">
        <v>0</v>
      </c>
      <c r="H53" s="35">
        <v>0</v>
      </c>
      <c r="I53" s="35">
        <f t="shared" si="11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0"/>
        <v>0</v>
      </c>
      <c r="G55" s="35">
        <v>0</v>
      </c>
      <c r="H55" s="35">
        <v>0</v>
      </c>
      <c r="I55" s="35">
        <f t="shared" si="11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0"/>
        <v>0</v>
      </c>
      <c r="G57" s="35">
        <v>0</v>
      </c>
      <c r="H57" s="35">
        <v>0</v>
      </c>
      <c r="I57" s="35">
        <f t="shared" si="11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0"/>
        <v>0</v>
      </c>
      <c r="G58" s="35">
        <v>0</v>
      </c>
      <c r="H58" s="35">
        <v>0</v>
      </c>
      <c r="I58" s="35">
        <f t="shared" si="11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0"/>
        <v>0</v>
      </c>
      <c r="G59" s="35">
        <v>0</v>
      </c>
      <c r="H59" s="35">
        <v>0</v>
      </c>
      <c r="I59" s="35">
        <f t="shared" si="11"/>
        <v>0</v>
      </c>
    </row>
    <row r="60" spans="2:9" x14ac:dyDescent="0.25">
      <c r="B60" s="27" t="s">
        <v>63</v>
      </c>
      <c r="C60" s="28"/>
      <c r="D60" s="37">
        <f t="shared" ref="D60:I60" si="12">SUM(D61:D63)</f>
        <v>0</v>
      </c>
      <c r="E60" s="37">
        <f t="shared" si="12"/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7">
        <f t="shared" ref="D64:I64" si="13">SUM(D65:D71)</f>
        <v>0</v>
      </c>
      <c r="E64" s="37">
        <f t="shared" si="13"/>
        <v>0</v>
      </c>
      <c r="F64" s="37">
        <f t="shared" si="13"/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4">D65+E65</f>
        <v>0</v>
      </c>
      <c r="G65" s="35">
        <v>0</v>
      </c>
      <c r="H65" s="35">
        <v>0</v>
      </c>
      <c r="I65" s="35">
        <f t="shared" ref="I65:I71" si="15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4"/>
        <v>0</v>
      </c>
      <c r="G66" s="35">
        <v>0</v>
      </c>
      <c r="H66" s="35">
        <v>0</v>
      </c>
      <c r="I66" s="35">
        <f t="shared" si="15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4"/>
        <v>0</v>
      </c>
      <c r="G67" s="35">
        <v>0</v>
      </c>
      <c r="H67" s="35">
        <v>0</v>
      </c>
      <c r="I67" s="35">
        <f t="shared" si="15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4"/>
        <v>0</v>
      </c>
      <c r="G68" s="35">
        <v>0</v>
      </c>
      <c r="H68" s="35">
        <v>0</v>
      </c>
      <c r="I68" s="35">
        <f t="shared" si="15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4"/>
        <v>0</v>
      </c>
      <c r="G69" s="35">
        <v>0</v>
      </c>
      <c r="H69" s="35">
        <v>0</v>
      </c>
      <c r="I69" s="35">
        <f t="shared" si="15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4"/>
        <v>0</v>
      </c>
      <c r="G70" s="35">
        <v>0</v>
      </c>
      <c r="H70" s="35">
        <v>0</v>
      </c>
      <c r="I70" s="35">
        <f t="shared" si="15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4"/>
        <v>0</v>
      </c>
      <c r="G71" s="35">
        <v>0</v>
      </c>
      <c r="H71" s="35">
        <v>0</v>
      </c>
      <c r="I71" s="35">
        <f t="shared" si="15"/>
        <v>0</v>
      </c>
    </row>
    <row r="72" spans="2:9" x14ac:dyDescent="0.25">
      <c r="B72" s="27" t="s">
        <v>75</v>
      </c>
      <c r="C72" s="28"/>
      <c r="D72" s="37">
        <f t="shared" ref="D72:I72" si="16">SUM(D73:D75)</f>
        <v>0</v>
      </c>
      <c r="E72" s="37">
        <f t="shared" si="16"/>
        <v>0</v>
      </c>
      <c r="F72" s="37">
        <f t="shared" si="16"/>
        <v>0</v>
      </c>
      <c r="G72" s="37">
        <f t="shared" si="16"/>
        <v>0</v>
      </c>
      <c r="H72" s="37">
        <f t="shared" si="16"/>
        <v>0</v>
      </c>
      <c r="I72" s="37">
        <f t="shared" si="16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7">
        <f t="shared" ref="D76:I76" si="17">SUM(D77:D83)</f>
        <v>0</v>
      </c>
      <c r="E76" s="37">
        <f t="shared" si="17"/>
        <v>0</v>
      </c>
      <c r="F76" s="37">
        <f t="shared" si="17"/>
        <v>0</v>
      </c>
      <c r="G76" s="37">
        <f t="shared" si="17"/>
        <v>0</v>
      </c>
      <c r="H76" s="37">
        <f t="shared" si="17"/>
        <v>0</v>
      </c>
      <c r="I76" s="37">
        <f t="shared" si="17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8">D77+E77</f>
        <v>0</v>
      </c>
      <c r="G77" s="35">
        <v>0</v>
      </c>
      <c r="H77" s="35">
        <v>0</v>
      </c>
      <c r="I77" s="35">
        <f t="shared" ref="I77:I83" si="19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8"/>
        <v>0</v>
      </c>
      <c r="G78" s="35">
        <v>0</v>
      </c>
      <c r="H78" s="35">
        <v>0</v>
      </c>
      <c r="I78" s="35">
        <f t="shared" si="19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8"/>
        <v>0</v>
      </c>
      <c r="G79" s="35">
        <v>0</v>
      </c>
      <c r="H79" s="35">
        <v>0</v>
      </c>
      <c r="I79" s="35">
        <f t="shared" si="19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8"/>
        <v>0</v>
      </c>
      <c r="G80" s="35">
        <v>0</v>
      </c>
      <c r="H80" s="35">
        <v>0</v>
      </c>
      <c r="I80" s="35">
        <f t="shared" si="19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8"/>
        <v>0</v>
      </c>
      <c r="G81" s="35">
        <v>0</v>
      </c>
      <c r="H81" s="35">
        <v>0</v>
      </c>
      <c r="I81" s="35">
        <f t="shared" si="19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8"/>
        <v>0</v>
      </c>
      <c r="G82" s="35">
        <v>0</v>
      </c>
      <c r="H82" s="35">
        <v>0</v>
      </c>
      <c r="I82" s="35">
        <f t="shared" si="19"/>
        <v>0</v>
      </c>
    </row>
    <row r="83" spans="2:9" x14ac:dyDescent="0.25">
      <c r="B83" s="32"/>
      <c r="C83" s="33" t="s">
        <v>86</v>
      </c>
      <c r="D83" s="38">
        <v>0</v>
      </c>
      <c r="E83" s="38">
        <v>0</v>
      </c>
      <c r="F83" s="38">
        <f t="shared" si="18"/>
        <v>0</v>
      </c>
      <c r="G83" s="38">
        <v>0</v>
      </c>
      <c r="H83" s="38">
        <v>0</v>
      </c>
      <c r="I83" s="38">
        <f t="shared" si="19"/>
        <v>0</v>
      </c>
    </row>
    <row r="84" spans="2:9" ht="24.75" customHeight="1" x14ac:dyDescent="0.25">
      <c r="B84" s="39"/>
      <c r="C84" s="40" t="s">
        <v>87</v>
      </c>
      <c r="D84" s="41">
        <f t="shared" ref="D84:I84" si="20">D12+D20+D30+D40+D50+D60+D64+D72+D76</f>
        <v>43221299</v>
      </c>
      <c r="E84" s="41">
        <f t="shared" si="20"/>
        <v>1790100.18</v>
      </c>
      <c r="F84" s="41">
        <f t="shared" si="20"/>
        <v>45011399.18</v>
      </c>
      <c r="G84" s="41">
        <f t="shared" si="20"/>
        <v>22323818</v>
      </c>
      <c r="H84" s="41">
        <f t="shared" si="20"/>
        <v>21166848.059999999</v>
      </c>
      <c r="I84" s="41">
        <f t="shared" si="20"/>
        <v>22687581.18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2018-07-10T17:14:49Z</dcterms:created>
  <dcterms:modified xsi:type="dcterms:W3CDTF">2018-07-10T17:15:11Z</dcterms:modified>
</cp:coreProperties>
</file>