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315" windowHeight="7755"/>
  </bookViews>
  <sheets>
    <sheet name="Edo Sit Finan" sheetId="1" r:id="rId1"/>
  </sheets>
  <externalReferences>
    <externalReference r:id="rId2"/>
  </externalReferences>
  <definedNames>
    <definedName name="_xlnm.Print_Area" localSheetId="0">'Edo Sit Finan'!$A$1:$JA$78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5621"/>
</workbook>
</file>

<file path=xl/calcChain.xml><?xml version="1.0" encoding="utf-8"?>
<calcChain xmlns="http://schemas.openxmlformats.org/spreadsheetml/2006/main">
  <c r="O57" i="1" l="1"/>
  <c r="N57" i="1"/>
  <c r="M57" i="1"/>
  <c r="L57" i="1"/>
  <c r="JC55" i="1"/>
  <c r="JC57" i="1" s="1"/>
  <c r="O55" i="1"/>
  <c r="O49" i="1" s="1"/>
  <c r="M55" i="1"/>
  <c r="O52" i="1"/>
  <c r="M52" i="1"/>
  <c r="JC51" i="1"/>
  <c r="O51" i="1"/>
  <c r="M51" i="1"/>
  <c r="M49" i="1" s="1"/>
  <c r="M62" i="1" s="1"/>
  <c r="N49" i="1"/>
  <c r="N62" i="1" s="1"/>
  <c r="N64" i="1" s="1"/>
  <c r="L49" i="1"/>
  <c r="JC46" i="1"/>
  <c r="O46" i="1"/>
  <c r="M46" i="1"/>
  <c r="JC45" i="1"/>
  <c r="O45" i="1"/>
  <c r="O43" i="1"/>
  <c r="N43" i="1"/>
  <c r="M43" i="1"/>
  <c r="L43" i="1"/>
  <c r="L62" i="1" s="1"/>
  <c r="L64" i="1" s="1"/>
  <c r="G40" i="1"/>
  <c r="E40" i="1"/>
  <c r="E42" i="1" s="1"/>
  <c r="O37" i="1"/>
  <c r="N37" i="1"/>
  <c r="M37" i="1"/>
  <c r="L37" i="1"/>
  <c r="L39" i="1" s="1"/>
  <c r="H35" i="1"/>
  <c r="F35" i="1"/>
  <c r="H34" i="1"/>
  <c r="F34" i="1"/>
  <c r="F40" i="1" s="1"/>
  <c r="H33" i="1"/>
  <c r="H40" i="1" s="1"/>
  <c r="F33" i="1"/>
  <c r="N26" i="1"/>
  <c r="N39" i="1" s="1"/>
  <c r="L26" i="1"/>
  <c r="G25" i="1"/>
  <c r="G42" i="1" s="1"/>
  <c r="E25" i="1"/>
  <c r="O24" i="1"/>
  <c r="H23" i="1"/>
  <c r="F23" i="1"/>
  <c r="H22" i="1"/>
  <c r="F22" i="1"/>
  <c r="H21" i="1"/>
  <c r="F21" i="1"/>
  <c r="H20" i="1"/>
  <c r="F20" i="1"/>
  <c r="H19" i="1"/>
  <c r="H25" i="1" s="1"/>
  <c r="F19" i="1"/>
  <c r="F25" i="1" s="1"/>
  <c r="F42" i="1" s="1"/>
  <c r="H18" i="1"/>
  <c r="F18" i="1"/>
  <c r="O17" i="1"/>
  <c r="O26" i="1" s="1"/>
  <c r="O39" i="1" s="1"/>
  <c r="M17" i="1"/>
  <c r="M26" i="1" s="1"/>
  <c r="M39" i="1" s="1"/>
  <c r="H17" i="1"/>
  <c r="F17" i="1"/>
  <c r="H42" i="1" l="1"/>
  <c r="O62" i="1"/>
  <c r="O64" i="1" s="1"/>
  <c r="M64" i="1"/>
</calcChain>
</file>

<file path=xl/sharedStrings.xml><?xml version="1.0" encoding="utf-8"?>
<sst xmlns="http://schemas.openxmlformats.org/spreadsheetml/2006/main" count="88" uniqueCount="78">
  <si>
    <t>Cuenta Pública 2021</t>
  </si>
  <si>
    <t>Estado de Situación Financiera</t>
  </si>
  <si>
    <t>Al 30 de Abril de 2021 y 2020</t>
  </si>
  <si>
    <t>(Miles de pesos)</t>
  </si>
  <si>
    <t>Ente Público:</t>
  </si>
  <si>
    <t>FIDEICOMISO GARANTE DE LA ORQUESTA SINFÓNICA DE YUCATÁN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</si>
  <si>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</si>
  <si>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</si>
  <si>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</si>
  <si>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</si>
  <si>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</si>
  <si>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</si>
  <si>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 (nota 1.1.1)</t>
  </si>
  <si>
    <t>Cuentas por Pagar a Corto Plazo (nota 1.2.1)</t>
  </si>
  <si>
    <t>Derechos a Recibir Efectivo o Equivalentes (nota 1.1.2.1)</t>
  </si>
  <si>
    <t>Documentos por Pagar a Corto Plazo</t>
  </si>
  <si>
    <t>Derechos a Recibir Bienes o Servicios (nota 1.1.2.2)</t>
  </si>
  <si>
    <t>Porción a Corto Plazo de la Deuda Pública a Largo Plazo</t>
  </si>
  <si>
    <t>Inventarios (nota 1.1.3)</t>
  </si>
  <si>
    <t>Títulos y Valores a Corto Plazo</t>
  </si>
  <si>
    <t>Almacenes (nota 1.1.3)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</si>
  <si>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</si>
  <si>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</si>
  <si>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</si>
  <si>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  (nota 1.1.6)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</si>
  <si>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</si>
  <si>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</si>
  <si>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</si>
  <si>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</si>
  <si>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</si>
  <si>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</si>
  <si>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</si>
  <si>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</si>
  <si>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</si>
  <si>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</si>
  <si>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 (1.1.5.1)</t>
  </si>
  <si>
    <t>Deuda Pública a Largo Plazo</t>
  </si>
  <si>
    <t>Bienes Muebles (nota 1.1.5.2)</t>
  </si>
  <si>
    <t>Pasivos Diferidos a Largo Plazo</t>
  </si>
  <si>
    <t>Activos Intangibles (nota 1.1.5.3)</t>
  </si>
  <si>
    <t>Fondos y Bienes de Terceros en Garantía y/o en Administración a Largo Plazo</t>
  </si>
  <si>
    <t>Depreciación, Deterioro y Amortización Acumulada de Bienes (nota 1.1.5.4)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</si>
  <si>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</si>
  <si>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</si>
  <si>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</si>
  <si>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</si>
  <si>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</si>
  <si>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</si>
  <si>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</si>
  <si>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</si>
  <si>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</si>
  <si>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</si>
  <si>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  (nota 3.1.1)</t>
  </si>
  <si>
    <t>Donaciones de Capital</t>
  </si>
  <si>
    <t>Actualización de la Hacienda Pública / Patrimonio</t>
  </si>
  <si>
    <t>Hacienda Pública/Patrimonio Generado</t>
  </si>
  <si>
    <t>Resultados del Ejercicio (Ahorro / Desahorro, nota 3.1.4)</t>
  </si>
  <si>
    <t>Resultados de Ejercicios Anteriores (nota 3.1.2)</t>
  </si>
  <si>
    <t>Revalúos</t>
  </si>
  <si>
    <t>Reservas</t>
  </si>
  <si>
    <t>Rectificaciones de Resultados de Ejercicios Anteriores (nota 3.1.3)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</si>
  <si>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</si>
  <si>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</si>
  <si>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</si>
  <si>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</si>
  <si>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</si>
  <si>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</si>
  <si>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</si>
  <si>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</si>
  <si>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</si>
  <si>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Ramón Antonio Pérez Rivera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</si>
  <si>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</si>
  <si>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</si>
  <si>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</si>
  <si>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</si>
  <si>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</si>
  <si>
    <t xml:space="preserve">                         Autorizó</t>
  </si>
  <si>
    <t>Miguel Francisco Escobedo Novelo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</si>
</sst>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9"/>
      <color rgb="FFFF000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</cellStyleXfs>
  <cellXfs count="93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2" applyNumberFormat="1" applyFont="1" applyFill="1" applyBorder="1" applyAlignment="1" applyProtection="1">
      <alignment horizontal="right" vertical="top"/>
    </xf>
    <xf numFmtId="0" fontId="6" fillId="3" borderId="2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/>
    </xf>
    <xf numFmtId="0" fontId="5" fillId="3" borderId="3" xfId="3" applyFont="1" applyFill="1" applyBorder="1" applyAlignment="1" applyProtection="1">
      <alignment horizontal="right" vertical="top"/>
    </xf>
    <xf numFmtId="0" fontId="6" fillId="3" borderId="4" xfId="0" applyFont="1" applyFill="1" applyBorder="1" applyProtection="1"/>
    <xf numFmtId="0" fontId="6" fillId="3" borderId="5" xfId="3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center" vertical="center"/>
    </xf>
    <xf numFmtId="165" fontId="5" fillId="3" borderId="0" xfId="1" applyNumberFormat="1" applyFont="1" applyFill="1" applyBorder="1" applyAlignment="1" applyProtection="1">
      <alignment horizontal="center"/>
    </xf>
    <xf numFmtId="0" fontId="5" fillId="3" borderId="0" xfId="3" applyFont="1" applyFill="1" applyBorder="1" applyAlignment="1" applyProtection="1">
      <alignment horizontal="right" vertical="top"/>
    </xf>
    <xf numFmtId="0" fontId="6" fillId="3" borderId="6" xfId="0" applyFont="1" applyFill="1" applyBorder="1" applyProtection="1"/>
    <xf numFmtId="0" fontId="3" fillId="2" borderId="5" xfId="2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1" applyNumberFormat="1" applyFont="1" applyFill="1" applyBorder="1" applyAlignment="1" applyProtection="1">
      <alignment vertical="top"/>
    </xf>
    <xf numFmtId="0" fontId="9" fillId="2" borderId="5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 vertical="top"/>
    </xf>
    <xf numFmtId="3" fontId="3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4" fontId="3" fillId="2" borderId="0" xfId="1" applyNumberFormat="1" applyFont="1" applyFill="1" applyBorder="1" applyAlignment="1" applyProtection="1">
      <alignment vertical="top"/>
    </xf>
    <xf numFmtId="4" fontId="7" fillId="2" borderId="0" xfId="1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3" fontId="2" fillId="0" borderId="0" xfId="0" applyNumberFormat="1" applyFont="1" applyProtection="1"/>
    <xf numFmtId="0" fontId="6" fillId="2" borderId="0" xfId="0" applyFont="1" applyFill="1" applyBorder="1" applyAlignment="1" applyProtection="1">
      <alignment vertical="center" wrapText="1"/>
    </xf>
    <xf numFmtId="3" fontId="6" fillId="2" borderId="0" xfId="0" applyNumberFormat="1" applyFont="1" applyFill="1" applyBorder="1" applyAlignment="1" applyProtection="1">
      <alignment vertical="center" wrapText="1"/>
    </xf>
    <xf numFmtId="3" fontId="10" fillId="2" borderId="0" xfId="1" applyNumberFormat="1" applyFont="1" applyFill="1" applyBorder="1" applyAlignment="1" applyProtection="1">
      <alignment vertical="top"/>
    </xf>
    <xf numFmtId="0" fontId="11" fillId="0" borderId="6" xfId="4" applyFill="1" applyBorder="1" applyProtection="1"/>
    <xf numFmtId="0" fontId="7" fillId="2" borderId="0" xfId="0" applyFont="1" applyFill="1" applyBorder="1" applyAlignment="1" applyProtection="1">
      <alignment horizontal="left" vertical="top"/>
    </xf>
    <xf numFmtId="3" fontId="7" fillId="2" borderId="0" xfId="1" applyNumberFormat="1" applyFont="1" applyFill="1" applyBorder="1" applyAlignment="1" applyProtection="1">
      <alignment horizontal="left" vertical="top" indent="1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3" fontId="12" fillId="2" borderId="1" xfId="0" applyNumberFormat="1" applyFont="1" applyFill="1" applyBorder="1" applyAlignment="1" applyProtection="1">
      <alignment vertical="top"/>
    </xf>
    <xf numFmtId="0" fontId="6" fillId="2" borderId="1" xfId="0" applyFont="1" applyFill="1" applyBorder="1" applyAlignment="1" applyProtection="1">
      <alignment vertical="top"/>
    </xf>
    <xf numFmtId="0" fontId="12" fillId="2" borderId="1" xfId="0" applyFont="1" applyFill="1" applyBorder="1" applyAlignment="1" applyProtection="1">
      <alignment vertical="top"/>
    </xf>
    <xf numFmtId="0" fontId="12" fillId="2" borderId="8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Protection="1"/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  <xf numFmtId="43" fontId="7" fillId="2" borderId="0" xfId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top"/>
      <protection locked="0"/>
    </xf>
    <xf numFmtId="43" fontId="7" fillId="2" borderId="0" xfId="1" applyFont="1" applyFill="1" applyBorder="1" applyAlignment="1" applyProtection="1">
      <alignment vertical="top"/>
    </xf>
  </cellXfs>
  <cellStyles count="2861">
    <cellStyle name="=C:\WINNT\SYSTEM32\COMMAND.COM" xfId="2"/>
    <cellStyle name="20% - Énfasis1 2" xfId="5"/>
    <cellStyle name="20% - Énfasis1 3" xfId="6"/>
    <cellStyle name="20% - Énfasis1 4" xfId="7"/>
    <cellStyle name="20% - Énfasis1 4 10" xfId="8"/>
    <cellStyle name="20% - Énfasis1 4 11" xfId="9"/>
    <cellStyle name="20% - Énfasis1 4 12" xfId="10"/>
    <cellStyle name="20% - Énfasis1 4 13" xfId="4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76</xdr:row>
      <xdr:rowOff>9525</xdr:rowOff>
    </xdr:from>
    <xdr:to>
      <xdr:col>3</xdr:col>
      <xdr:colOff>1781175</xdr:colOff>
      <xdr:row>76</xdr:row>
      <xdr:rowOff>19050</xdr:rowOff>
    </xdr:to>
    <xdr:cxnSp macro="">
      <xdr:nvCxnSpPr>
        <xdr:cNvPr id="2" name="1 Conector recto"/>
        <xdr:cNvCxnSpPr/>
      </xdr:nvCxnSpPr>
      <xdr:spPr>
        <a:xfrm>
          <a:off x="552450" y="1085850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76</xdr:row>
      <xdr:rowOff>0</xdr:rowOff>
    </xdr:from>
    <xdr:to>
      <xdr:col>9</xdr:col>
      <xdr:colOff>133350</xdr:colOff>
      <xdr:row>76</xdr:row>
      <xdr:rowOff>0</xdr:rowOff>
    </xdr:to>
    <xdr:cxnSp macro="">
      <xdr:nvCxnSpPr>
        <xdr:cNvPr id="3" name="2 Conector recto"/>
        <xdr:cNvCxnSpPr/>
      </xdr:nvCxnSpPr>
      <xdr:spPr>
        <a:xfrm>
          <a:off x="4105275" y="108585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76</xdr:row>
      <xdr:rowOff>9525</xdr:rowOff>
    </xdr:from>
    <xdr:to>
      <xdr:col>10</xdr:col>
      <xdr:colOff>3143250</xdr:colOff>
      <xdr:row>76</xdr:row>
      <xdr:rowOff>9525</xdr:rowOff>
    </xdr:to>
    <xdr:cxnSp macro="">
      <xdr:nvCxnSpPr>
        <xdr:cNvPr id="4" name="3 Conector recto"/>
        <xdr:cNvCxnSpPr/>
      </xdr:nvCxnSpPr>
      <xdr:spPr>
        <a:xfrm>
          <a:off x="7591425" y="10858500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70</xdr:row>
      <xdr:rowOff>9525</xdr:rowOff>
    </xdr:from>
    <xdr:to>
      <xdr:col>3</xdr:col>
      <xdr:colOff>1781175</xdr:colOff>
      <xdr:row>70</xdr:row>
      <xdr:rowOff>19050</xdr:rowOff>
    </xdr:to>
    <xdr:cxnSp macro="">
      <xdr:nvCxnSpPr>
        <xdr:cNvPr id="5" name="4 Conector recto"/>
        <xdr:cNvCxnSpPr/>
      </xdr:nvCxnSpPr>
      <xdr:spPr>
        <a:xfrm>
          <a:off x="552450" y="10563225"/>
          <a:ext cx="2286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70</xdr:row>
      <xdr:rowOff>0</xdr:rowOff>
    </xdr:from>
    <xdr:to>
      <xdr:col>9</xdr:col>
      <xdr:colOff>133350</xdr:colOff>
      <xdr:row>70</xdr:row>
      <xdr:rowOff>0</xdr:rowOff>
    </xdr:to>
    <xdr:cxnSp macro="">
      <xdr:nvCxnSpPr>
        <xdr:cNvPr id="6" name="5 Conector recto"/>
        <xdr:cNvCxnSpPr/>
      </xdr:nvCxnSpPr>
      <xdr:spPr>
        <a:xfrm>
          <a:off x="4105275" y="105537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70</xdr:row>
      <xdr:rowOff>9525</xdr:rowOff>
    </xdr:from>
    <xdr:to>
      <xdr:col>10</xdr:col>
      <xdr:colOff>3143250</xdr:colOff>
      <xdr:row>70</xdr:row>
      <xdr:rowOff>9525</xdr:rowOff>
    </xdr:to>
    <xdr:cxnSp macro="">
      <xdr:nvCxnSpPr>
        <xdr:cNvPr id="7" name="6 Conector recto"/>
        <xdr:cNvCxnSpPr/>
      </xdr:nvCxnSpPr>
      <xdr:spPr>
        <a:xfrm>
          <a:off x="7591425" y="10563225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garosy/Documents/Figarosy/2021/ESTADOS%20FINANCIEROS/04%20Abril/Informaci&#243;n%20Contable%20Abr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85"/>
  <sheetViews>
    <sheetView tabSelected="1" topLeftCell="C1" zoomScale="110" zoomScaleNormal="110" workbookViewId="0">
      <selection activeCell="P27" sqref="P27"/>
    </sheetView>
  </sheetViews>
  <sheetFormatPr baseColWidth="10" defaultColWidth="0" defaultRowHeight="12" customHeight="1" zeroHeight="1" x14ac:dyDescent="0.2"/>
  <cols>
    <col min="1" max="1" width="1.7109375" style="5" customWidth="1"/>
    <col min="2" max="2" width="2.7109375" style="5" customWidth="1"/>
    <col min="3" max="3" width="11.42578125" style="5" customWidth="1"/>
    <col min="4" max="4" width="48" style="5" customWidth="1"/>
    <col min="5" max="5" width="12.85546875" style="5" customWidth="1"/>
    <col min="6" max="6" width="12.85546875" style="5" hidden="1" customWidth="1"/>
    <col min="7" max="7" width="14.7109375" style="5" customWidth="1"/>
    <col min="8" max="8" width="14.7109375" style="5" hidden="1" customWidth="1"/>
    <col min="9" max="9" width="4.140625" style="5" customWidth="1"/>
    <col min="10" max="10" width="11.42578125" style="5" customWidth="1"/>
    <col min="11" max="11" width="53.42578125" style="5" customWidth="1"/>
    <col min="12" max="12" width="13.85546875" style="5" customWidth="1"/>
    <col min="13" max="13" width="13.85546875" style="5" hidden="1" customWidth="1"/>
    <col min="14" max="14" width="14.85546875" style="5" customWidth="1"/>
    <col min="15" max="15" width="14.85546875" style="5" hidden="1" customWidth="1"/>
    <col min="16" max="16" width="2.140625" style="5" customWidth="1"/>
    <col min="17" max="17" width="3" style="5" customWidth="1"/>
    <col min="18" max="260" width="11.42578125" style="5" hidden="1"/>
    <col min="261" max="261" width="1.7109375" style="5" customWidth="1"/>
    <col min="262" max="262" width="2.7109375" style="5" customWidth="1"/>
    <col min="263" max="263" width="11.42578125" style="5" hidden="1" customWidth="1"/>
    <col min="264" max="264" width="39.42578125" style="5" customWidth="1"/>
    <col min="265" max="266" width="21" style="5" customWidth="1"/>
    <col min="267" max="267" width="4.140625" style="5" customWidth="1"/>
    <col min="268" max="268" width="11.42578125" style="5" customWidth="1"/>
    <col min="269" max="269" width="53.42578125" style="5" customWidth="1"/>
    <col min="270" max="271" width="21" style="5" customWidth="1"/>
    <col min="272" max="272" width="2.140625" style="5" customWidth="1"/>
    <col min="273" max="273" width="3" style="5" customWidth="1"/>
    <col min="274" max="516" width="11.42578125" style="5" hidden="1"/>
    <col min="517" max="517" width="1.7109375" style="5" customWidth="1"/>
    <col min="518" max="518" width="2.7109375" style="5" customWidth="1"/>
    <col min="519" max="519" width="11.42578125" style="5" customWidth="1"/>
    <col min="520" max="520" width="39.42578125" style="5" customWidth="1"/>
    <col min="521" max="522" width="21" style="5" customWidth="1"/>
    <col min="523" max="523" width="4.140625" style="5" customWidth="1"/>
    <col min="524" max="524" width="11.42578125" style="5" customWidth="1"/>
    <col min="525" max="525" width="53.42578125" style="5" customWidth="1"/>
    <col min="526" max="527" width="21" style="5" customWidth="1"/>
    <col min="528" max="528" width="2.140625" style="5" customWidth="1"/>
    <col min="529" max="529" width="3" style="5" customWidth="1"/>
    <col min="530" max="772" width="11.42578125" style="5" hidden="1"/>
    <col min="773" max="773" width="1.7109375" style="5" customWidth="1"/>
    <col min="774" max="774" width="2.7109375" style="5" customWidth="1"/>
    <col min="775" max="775" width="11.42578125" style="5" customWidth="1"/>
    <col min="776" max="776" width="39.42578125" style="5" customWidth="1"/>
    <col min="777" max="778" width="21" style="5" customWidth="1"/>
    <col min="779" max="779" width="4.140625" style="5" customWidth="1"/>
    <col min="780" max="780" width="11.42578125" style="5" customWidth="1"/>
    <col min="781" max="781" width="53.42578125" style="5" customWidth="1"/>
    <col min="782" max="783" width="21" style="5" customWidth="1"/>
    <col min="784" max="784" width="2.140625" style="5" customWidth="1"/>
    <col min="785" max="785" width="3" style="5" customWidth="1"/>
    <col min="786" max="1028" width="11.42578125" style="5" hidden="1"/>
    <col min="1029" max="1029" width="1.7109375" style="5" customWidth="1"/>
    <col min="1030" max="1030" width="2.7109375" style="5" customWidth="1"/>
    <col min="1031" max="1031" width="11.42578125" style="5" customWidth="1"/>
    <col min="1032" max="1032" width="39.42578125" style="5" customWidth="1"/>
    <col min="1033" max="1034" width="21" style="5" customWidth="1"/>
    <col min="1035" max="1035" width="4.140625" style="5" customWidth="1"/>
    <col min="1036" max="1036" width="11.42578125" style="5" customWidth="1"/>
    <col min="1037" max="1037" width="53.42578125" style="5" customWidth="1"/>
    <col min="1038" max="1039" width="21" style="5" customWidth="1"/>
    <col min="1040" max="1040" width="2.140625" style="5" customWidth="1"/>
    <col min="1041" max="1041" width="3" style="5" customWidth="1"/>
    <col min="1042" max="1284" width="11.42578125" style="5" hidden="1"/>
    <col min="1285" max="1285" width="1.7109375" style="5" customWidth="1"/>
    <col min="1286" max="1286" width="2.7109375" style="5" customWidth="1"/>
    <col min="1287" max="1287" width="11.42578125" style="5" customWidth="1"/>
    <col min="1288" max="1288" width="39.42578125" style="5" customWidth="1"/>
    <col min="1289" max="1290" width="21" style="5" customWidth="1"/>
    <col min="1291" max="1291" width="4.140625" style="5" customWidth="1"/>
    <col min="1292" max="1292" width="11.42578125" style="5" customWidth="1"/>
    <col min="1293" max="1293" width="53.42578125" style="5" customWidth="1"/>
    <col min="1294" max="1295" width="21" style="5" customWidth="1"/>
    <col min="1296" max="1296" width="2.140625" style="5" customWidth="1"/>
    <col min="1297" max="1297" width="3" style="5" customWidth="1"/>
    <col min="1298" max="1540" width="11.42578125" style="5" hidden="1"/>
    <col min="1541" max="1541" width="1.7109375" style="5" customWidth="1"/>
    <col min="1542" max="1542" width="2.7109375" style="5" customWidth="1"/>
    <col min="1543" max="1543" width="11.42578125" style="5" customWidth="1"/>
    <col min="1544" max="1544" width="39.42578125" style="5" customWidth="1"/>
    <col min="1545" max="1546" width="21" style="5" customWidth="1"/>
    <col min="1547" max="1547" width="4.140625" style="5" customWidth="1"/>
    <col min="1548" max="1548" width="11.42578125" style="5" customWidth="1"/>
    <col min="1549" max="1549" width="53.42578125" style="5" customWidth="1"/>
    <col min="1550" max="1551" width="21" style="5" customWidth="1"/>
    <col min="1552" max="1552" width="2.140625" style="5" customWidth="1"/>
    <col min="1553" max="1553" width="3" style="5" customWidth="1"/>
    <col min="1554" max="1796" width="11.42578125" style="5" hidden="1"/>
    <col min="1797" max="1797" width="1.7109375" style="5" customWidth="1"/>
    <col min="1798" max="1798" width="2.7109375" style="5" customWidth="1"/>
    <col min="1799" max="1799" width="11.42578125" style="5" customWidth="1"/>
    <col min="1800" max="1800" width="39.42578125" style="5" customWidth="1"/>
    <col min="1801" max="1802" width="21" style="5" customWidth="1"/>
    <col min="1803" max="1803" width="4.140625" style="5" customWidth="1"/>
    <col min="1804" max="1804" width="11.42578125" style="5" customWidth="1"/>
    <col min="1805" max="1805" width="53.42578125" style="5" customWidth="1"/>
    <col min="1806" max="1807" width="21" style="5" customWidth="1"/>
    <col min="1808" max="1808" width="2.140625" style="5" customWidth="1"/>
    <col min="1809" max="1809" width="3" style="5" customWidth="1"/>
    <col min="1810" max="2052" width="11.42578125" style="5" hidden="1"/>
    <col min="2053" max="2053" width="1.7109375" style="5" customWidth="1"/>
    <col min="2054" max="2054" width="2.7109375" style="5" customWidth="1"/>
    <col min="2055" max="2055" width="11.42578125" style="5" customWidth="1"/>
    <col min="2056" max="2056" width="39.42578125" style="5" customWidth="1"/>
    <col min="2057" max="2058" width="21" style="5" customWidth="1"/>
    <col min="2059" max="2059" width="4.140625" style="5" customWidth="1"/>
    <col min="2060" max="2060" width="11.42578125" style="5" customWidth="1"/>
    <col min="2061" max="2061" width="53.42578125" style="5" customWidth="1"/>
    <col min="2062" max="2063" width="21" style="5" customWidth="1"/>
    <col min="2064" max="2064" width="2.140625" style="5" customWidth="1"/>
    <col min="2065" max="2065" width="3" style="5" customWidth="1"/>
    <col min="2066" max="2308" width="11.42578125" style="5" hidden="1"/>
    <col min="2309" max="2309" width="1.7109375" style="5" customWidth="1"/>
    <col min="2310" max="2310" width="2.7109375" style="5" customWidth="1"/>
    <col min="2311" max="2311" width="11.42578125" style="5" customWidth="1"/>
    <col min="2312" max="2312" width="39.42578125" style="5" customWidth="1"/>
    <col min="2313" max="2314" width="21" style="5" customWidth="1"/>
    <col min="2315" max="2315" width="4.140625" style="5" customWidth="1"/>
    <col min="2316" max="2316" width="11.42578125" style="5" customWidth="1"/>
    <col min="2317" max="2317" width="53.42578125" style="5" customWidth="1"/>
    <col min="2318" max="2319" width="21" style="5" customWidth="1"/>
    <col min="2320" max="2320" width="2.140625" style="5" customWidth="1"/>
    <col min="2321" max="2321" width="3" style="5" customWidth="1"/>
    <col min="2322" max="2564" width="11.42578125" style="5" hidden="1"/>
    <col min="2565" max="2565" width="1.7109375" style="5" customWidth="1"/>
    <col min="2566" max="2566" width="2.7109375" style="5" customWidth="1"/>
    <col min="2567" max="2567" width="11.42578125" style="5" customWidth="1"/>
    <col min="2568" max="2568" width="39.42578125" style="5" customWidth="1"/>
    <col min="2569" max="2570" width="21" style="5" customWidth="1"/>
    <col min="2571" max="2571" width="4.140625" style="5" customWidth="1"/>
    <col min="2572" max="2572" width="11.42578125" style="5" customWidth="1"/>
    <col min="2573" max="2573" width="53.42578125" style="5" customWidth="1"/>
    <col min="2574" max="2575" width="21" style="5" customWidth="1"/>
    <col min="2576" max="2576" width="2.140625" style="5" customWidth="1"/>
    <col min="2577" max="2577" width="3" style="5" customWidth="1"/>
    <col min="2578" max="2820" width="11.42578125" style="5" hidden="1"/>
    <col min="2821" max="2821" width="1.7109375" style="5" customWidth="1"/>
    <col min="2822" max="2822" width="2.7109375" style="5" customWidth="1"/>
    <col min="2823" max="2823" width="11.42578125" style="5" customWidth="1"/>
    <col min="2824" max="2824" width="39.42578125" style="5" customWidth="1"/>
    <col min="2825" max="2826" width="21" style="5" customWidth="1"/>
    <col min="2827" max="2827" width="4.140625" style="5" customWidth="1"/>
    <col min="2828" max="2828" width="11.42578125" style="5" customWidth="1"/>
    <col min="2829" max="2829" width="53.42578125" style="5" customWidth="1"/>
    <col min="2830" max="2831" width="21" style="5" customWidth="1"/>
    <col min="2832" max="2832" width="2.140625" style="5" customWidth="1"/>
    <col min="2833" max="2833" width="3" style="5" customWidth="1"/>
    <col min="2834" max="3076" width="11.42578125" style="5" hidden="1"/>
    <col min="3077" max="3077" width="1.7109375" style="5" customWidth="1"/>
    <col min="3078" max="3078" width="2.7109375" style="5" customWidth="1"/>
    <col min="3079" max="3079" width="11.42578125" style="5" customWidth="1"/>
    <col min="3080" max="3080" width="39.42578125" style="5" customWidth="1"/>
    <col min="3081" max="3082" width="21" style="5" customWidth="1"/>
    <col min="3083" max="3083" width="4.140625" style="5" customWidth="1"/>
    <col min="3084" max="3084" width="11.42578125" style="5" customWidth="1"/>
    <col min="3085" max="3085" width="53.42578125" style="5" customWidth="1"/>
    <col min="3086" max="3087" width="21" style="5" customWidth="1"/>
    <col min="3088" max="3088" width="2.140625" style="5" customWidth="1"/>
    <col min="3089" max="3089" width="3" style="5" customWidth="1"/>
    <col min="3090" max="3332" width="11.42578125" style="5" hidden="1"/>
    <col min="3333" max="3333" width="1.7109375" style="5" customWidth="1"/>
    <col min="3334" max="3334" width="2.7109375" style="5" customWidth="1"/>
    <col min="3335" max="3335" width="11.42578125" style="5" customWidth="1"/>
    <col min="3336" max="3336" width="39.42578125" style="5" customWidth="1"/>
    <col min="3337" max="3338" width="21" style="5" customWidth="1"/>
    <col min="3339" max="3339" width="4.140625" style="5" customWidth="1"/>
    <col min="3340" max="3340" width="11.42578125" style="5" customWidth="1"/>
    <col min="3341" max="3341" width="53.42578125" style="5" customWidth="1"/>
    <col min="3342" max="3343" width="21" style="5" customWidth="1"/>
    <col min="3344" max="3344" width="2.140625" style="5" customWidth="1"/>
    <col min="3345" max="3345" width="3" style="5" customWidth="1"/>
    <col min="3346" max="3588" width="11.42578125" style="5" hidden="1"/>
    <col min="3589" max="3589" width="1.7109375" style="5" customWidth="1"/>
    <col min="3590" max="3590" width="2.7109375" style="5" customWidth="1"/>
    <col min="3591" max="3591" width="11.42578125" style="5" customWidth="1"/>
    <col min="3592" max="3592" width="39.42578125" style="5" customWidth="1"/>
    <col min="3593" max="3594" width="21" style="5" customWidth="1"/>
    <col min="3595" max="3595" width="4.140625" style="5" customWidth="1"/>
    <col min="3596" max="3596" width="11.42578125" style="5" customWidth="1"/>
    <col min="3597" max="3597" width="53.42578125" style="5" customWidth="1"/>
    <col min="3598" max="3599" width="21" style="5" customWidth="1"/>
    <col min="3600" max="3600" width="2.140625" style="5" customWidth="1"/>
    <col min="3601" max="3601" width="3" style="5" customWidth="1"/>
    <col min="3602" max="3844" width="11.42578125" style="5" hidden="1"/>
    <col min="3845" max="3845" width="1.7109375" style="5" customWidth="1"/>
    <col min="3846" max="3846" width="2.7109375" style="5" customWidth="1"/>
    <col min="3847" max="3847" width="11.42578125" style="5" customWidth="1"/>
    <col min="3848" max="3848" width="39.42578125" style="5" customWidth="1"/>
    <col min="3849" max="3850" width="21" style="5" customWidth="1"/>
    <col min="3851" max="3851" width="4.140625" style="5" customWidth="1"/>
    <col min="3852" max="3852" width="11.42578125" style="5" customWidth="1"/>
    <col min="3853" max="3853" width="53.42578125" style="5" customWidth="1"/>
    <col min="3854" max="3855" width="21" style="5" customWidth="1"/>
    <col min="3856" max="3856" width="2.140625" style="5" customWidth="1"/>
    <col min="3857" max="3857" width="3" style="5" customWidth="1"/>
    <col min="3858" max="4100" width="11.42578125" style="5" hidden="1"/>
    <col min="4101" max="4101" width="1.7109375" style="5" customWidth="1"/>
    <col min="4102" max="4102" width="2.7109375" style="5" customWidth="1"/>
    <col min="4103" max="4103" width="11.42578125" style="5" customWidth="1"/>
    <col min="4104" max="4104" width="39.42578125" style="5" customWidth="1"/>
    <col min="4105" max="4106" width="21" style="5" customWidth="1"/>
    <col min="4107" max="4107" width="4.140625" style="5" customWidth="1"/>
    <col min="4108" max="4108" width="11.42578125" style="5" customWidth="1"/>
    <col min="4109" max="4109" width="53.42578125" style="5" customWidth="1"/>
    <col min="4110" max="4111" width="21" style="5" customWidth="1"/>
    <col min="4112" max="4112" width="2.140625" style="5" customWidth="1"/>
    <col min="4113" max="4113" width="3" style="5" customWidth="1"/>
    <col min="4114" max="4356" width="11.42578125" style="5" hidden="1"/>
    <col min="4357" max="4357" width="1.7109375" style="5" customWidth="1"/>
    <col min="4358" max="4358" width="2.7109375" style="5" customWidth="1"/>
    <col min="4359" max="4359" width="11.42578125" style="5" customWidth="1"/>
    <col min="4360" max="4360" width="39.42578125" style="5" customWidth="1"/>
    <col min="4361" max="4362" width="21" style="5" customWidth="1"/>
    <col min="4363" max="4363" width="4.140625" style="5" customWidth="1"/>
    <col min="4364" max="4364" width="11.42578125" style="5" customWidth="1"/>
    <col min="4365" max="4365" width="53.42578125" style="5" customWidth="1"/>
    <col min="4366" max="4367" width="21" style="5" customWidth="1"/>
    <col min="4368" max="4368" width="2.140625" style="5" customWidth="1"/>
    <col min="4369" max="4369" width="3" style="5" customWidth="1"/>
    <col min="4370" max="4612" width="11.42578125" style="5" hidden="1"/>
    <col min="4613" max="4613" width="1.7109375" style="5" customWidth="1"/>
    <col min="4614" max="4614" width="2.7109375" style="5" customWidth="1"/>
    <col min="4615" max="4615" width="11.42578125" style="5" customWidth="1"/>
    <col min="4616" max="4616" width="39.42578125" style="5" customWidth="1"/>
    <col min="4617" max="4618" width="21" style="5" customWidth="1"/>
    <col min="4619" max="4619" width="4.140625" style="5" customWidth="1"/>
    <col min="4620" max="4620" width="11.42578125" style="5" customWidth="1"/>
    <col min="4621" max="4621" width="53.42578125" style="5" customWidth="1"/>
    <col min="4622" max="4623" width="21" style="5" customWidth="1"/>
    <col min="4624" max="4624" width="2.140625" style="5" customWidth="1"/>
    <col min="4625" max="4625" width="3" style="5" customWidth="1"/>
    <col min="4626" max="4868" width="11.42578125" style="5" hidden="1"/>
    <col min="4869" max="4869" width="1.7109375" style="5" customWidth="1"/>
    <col min="4870" max="4870" width="2.7109375" style="5" customWidth="1"/>
    <col min="4871" max="4871" width="11.42578125" style="5" customWidth="1"/>
    <col min="4872" max="4872" width="39.42578125" style="5" customWidth="1"/>
    <col min="4873" max="4874" width="21" style="5" customWidth="1"/>
    <col min="4875" max="4875" width="4.140625" style="5" customWidth="1"/>
    <col min="4876" max="4876" width="11.42578125" style="5" customWidth="1"/>
    <col min="4877" max="4877" width="53.42578125" style="5" customWidth="1"/>
    <col min="4878" max="4879" width="21" style="5" customWidth="1"/>
    <col min="4880" max="4880" width="2.140625" style="5" customWidth="1"/>
    <col min="4881" max="4881" width="3" style="5" customWidth="1"/>
    <col min="4882" max="5124" width="11.42578125" style="5" hidden="1"/>
    <col min="5125" max="5125" width="1.7109375" style="5" customWidth="1"/>
    <col min="5126" max="5126" width="2.7109375" style="5" customWidth="1"/>
    <col min="5127" max="5127" width="11.42578125" style="5" customWidth="1"/>
    <col min="5128" max="5128" width="39.42578125" style="5" customWidth="1"/>
    <col min="5129" max="5130" width="21" style="5" customWidth="1"/>
    <col min="5131" max="5131" width="4.140625" style="5" customWidth="1"/>
    <col min="5132" max="5132" width="11.42578125" style="5" customWidth="1"/>
    <col min="5133" max="5133" width="53.42578125" style="5" customWidth="1"/>
    <col min="5134" max="5135" width="21" style="5" customWidth="1"/>
    <col min="5136" max="5136" width="2.140625" style="5" customWidth="1"/>
    <col min="5137" max="5137" width="3" style="5" customWidth="1"/>
    <col min="5138" max="5380" width="11.42578125" style="5" hidden="1"/>
    <col min="5381" max="5381" width="1.7109375" style="5" customWidth="1"/>
    <col min="5382" max="5382" width="2.7109375" style="5" customWidth="1"/>
    <col min="5383" max="5383" width="11.42578125" style="5" customWidth="1"/>
    <col min="5384" max="5384" width="39.42578125" style="5" customWidth="1"/>
    <col min="5385" max="5386" width="21" style="5" customWidth="1"/>
    <col min="5387" max="5387" width="4.140625" style="5" customWidth="1"/>
    <col min="5388" max="5388" width="11.42578125" style="5" customWidth="1"/>
    <col min="5389" max="5389" width="53.42578125" style="5" customWidth="1"/>
    <col min="5390" max="5391" width="21" style="5" customWidth="1"/>
    <col min="5392" max="5392" width="2.140625" style="5" customWidth="1"/>
    <col min="5393" max="5393" width="3" style="5" customWidth="1"/>
    <col min="5394" max="5636" width="11.42578125" style="5" hidden="1"/>
    <col min="5637" max="5637" width="1.7109375" style="5" customWidth="1"/>
    <col min="5638" max="5638" width="2.7109375" style="5" customWidth="1"/>
    <col min="5639" max="5639" width="11.42578125" style="5" customWidth="1"/>
    <col min="5640" max="5640" width="39.42578125" style="5" customWidth="1"/>
    <col min="5641" max="5642" width="21" style="5" customWidth="1"/>
    <col min="5643" max="5643" width="4.140625" style="5" customWidth="1"/>
    <col min="5644" max="5644" width="11.42578125" style="5" customWidth="1"/>
    <col min="5645" max="5645" width="53.42578125" style="5" customWidth="1"/>
    <col min="5646" max="5647" width="21" style="5" customWidth="1"/>
    <col min="5648" max="5648" width="2.140625" style="5" customWidth="1"/>
    <col min="5649" max="5649" width="3" style="5" customWidth="1"/>
    <col min="5650" max="5892" width="11.42578125" style="5" hidden="1"/>
    <col min="5893" max="5893" width="1.7109375" style="5" customWidth="1"/>
    <col min="5894" max="5894" width="2.7109375" style="5" customWidth="1"/>
    <col min="5895" max="5895" width="11.42578125" style="5" customWidth="1"/>
    <col min="5896" max="5896" width="39.42578125" style="5" customWidth="1"/>
    <col min="5897" max="5898" width="21" style="5" customWidth="1"/>
    <col min="5899" max="5899" width="4.140625" style="5" customWidth="1"/>
    <col min="5900" max="5900" width="11.42578125" style="5" customWidth="1"/>
    <col min="5901" max="5901" width="53.42578125" style="5" customWidth="1"/>
    <col min="5902" max="5903" width="21" style="5" customWidth="1"/>
    <col min="5904" max="5904" width="2.140625" style="5" customWidth="1"/>
    <col min="5905" max="5905" width="3" style="5" customWidth="1"/>
    <col min="5906" max="6148" width="11.42578125" style="5" hidden="1"/>
    <col min="6149" max="6149" width="1.7109375" style="5" customWidth="1"/>
    <col min="6150" max="6150" width="2.7109375" style="5" customWidth="1"/>
    <col min="6151" max="6151" width="11.42578125" style="5" customWidth="1"/>
    <col min="6152" max="6152" width="39.42578125" style="5" customWidth="1"/>
    <col min="6153" max="6154" width="21" style="5" customWidth="1"/>
    <col min="6155" max="6155" width="4.140625" style="5" customWidth="1"/>
    <col min="6156" max="6156" width="11.42578125" style="5" customWidth="1"/>
    <col min="6157" max="6157" width="53.42578125" style="5" customWidth="1"/>
    <col min="6158" max="6159" width="21" style="5" customWidth="1"/>
    <col min="6160" max="6160" width="2.140625" style="5" customWidth="1"/>
    <col min="6161" max="6161" width="3" style="5" customWidth="1"/>
    <col min="6162" max="6404" width="11.42578125" style="5" hidden="1"/>
    <col min="6405" max="6405" width="1.7109375" style="5" customWidth="1"/>
    <col min="6406" max="6406" width="2.7109375" style="5" customWidth="1"/>
    <col min="6407" max="6407" width="11.42578125" style="5" customWidth="1"/>
    <col min="6408" max="6408" width="39.42578125" style="5" customWidth="1"/>
    <col min="6409" max="6410" width="21" style="5" customWidth="1"/>
    <col min="6411" max="6411" width="4.140625" style="5" customWidth="1"/>
    <col min="6412" max="6412" width="11.42578125" style="5" customWidth="1"/>
    <col min="6413" max="6413" width="53.42578125" style="5" customWidth="1"/>
    <col min="6414" max="6415" width="21" style="5" customWidth="1"/>
    <col min="6416" max="6416" width="2.140625" style="5" customWidth="1"/>
    <col min="6417" max="6417" width="3" style="5" customWidth="1"/>
    <col min="6418" max="6660" width="11.42578125" style="5" hidden="1"/>
    <col min="6661" max="6661" width="1.7109375" style="5" customWidth="1"/>
    <col min="6662" max="6662" width="2.7109375" style="5" customWidth="1"/>
    <col min="6663" max="6663" width="11.42578125" style="5" customWidth="1"/>
    <col min="6664" max="6664" width="39.42578125" style="5" customWidth="1"/>
    <col min="6665" max="6666" width="21" style="5" customWidth="1"/>
    <col min="6667" max="6667" width="4.140625" style="5" customWidth="1"/>
    <col min="6668" max="6668" width="11.42578125" style="5" customWidth="1"/>
    <col min="6669" max="6669" width="53.42578125" style="5" customWidth="1"/>
    <col min="6670" max="6671" width="21" style="5" customWidth="1"/>
    <col min="6672" max="6672" width="2.140625" style="5" customWidth="1"/>
    <col min="6673" max="6673" width="3" style="5" customWidth="1"/>
    <col min="6674" max="6916" width="11.42578125" style="5" hidden="1"/>
    <col min="6917" max="6917" width="1.7109375" style="5" customWidth="1"/>
    <col min="6918" max="6918" width="2.7109375" style="5" customWidth="1"/>
    <col min="6919" max="6919" width="11.42578125" style="5" customWidth="1"/>
    <col min="6920" max="6920" width="39.42578125" style="5" customWidth="1"/>
    <col min="6921" max="6922" width="21" style="5" customWidth="1"/>
    <col min="6923" max="6923" width="4.140625" style="5" customWidth="1"/>
    <col min="6924" max="6924" width="11.42578125" style="5" customWidth="1"/>
    <col min="6925" max="6925" width="53.42578125" style="5" customWidth="1"/>
    <col min="6926" max="6927" width="21" style="5" customWidth="1"/>
    <col min="6928" max="6928" width="2.140625" style="5" customWidth="1"/>
    <col min="6929" max="6929" width="3" style="5" customWidth="1"/>
    <col min="6930" max="7172" width="11.42578125" style="5" hidden="1"/>
    <col min="7173" max="7173" width="1.7109375" style="5" customWidth="1"/>
    <col min="7174" max="7174" width="2.7109375" style="5" customWidth="1"/>
    <col min="7175" max="7175" width="11.42578125" style="5" customWidth="1"/>
    <col min="7176" max="7176" width="39.42578125" style="5" customWidth="1"/>
    <col min="7177" max="7178" width="21" style="5" customWidth="1"/>
    <col min="7179" max="7179" width="4.140625" style="5" customWidth="1"/>
    <col min="7180" max="7180" width="11.42578125" style="5" customWidth="1"/>
    <col min="7181" max="7181" width="53.42578125" style="5" customWidth="1"/>
    <col min="7182" max="7183" width="21" style="5" customWidth="1"/>
    <col min="7184" max="7184" width="2.140625" style="5" customWidth="1"/>
    <col min="7185" max="7185" width="3" style="5" customWidth="1"/>
    <col min="7186" max="7428" width="11.42578125" style="5" hidden="1"/>
    <col min="7429" max="7429" width="1.7109375" style="5" customWidth="1"/>
    <col min="7430" max="7430" width="2.7109375" style="5" customWidth="1"/>
    <col min="7431" max="7431" width="11.42578125" style="5" customWidth="1"/>
    <col min="7432" max="7432" width="39.42578125" style="5" customWidth="1"/>
    <col min="7433" max="7434" width="21" style="5" customWidth="1"/>
    <col min="7435" max="7435" width="4.140625" style="5" customWidth="1"/>
    <col min="7436" max="7436" width="11.42578125" style="5" customWidth="1"/>
    <col min="7437" max="7437" width="53.42578125" style="5" customWidth="1"/>
    <col min="7438" max="7439" width="21" style="5" customWidth="1"/>
    <col min="7440" max="7440" width="2.140625" style="5" customWidth="1"/>
    <col min="7441" max="7441" width="3" style="5" customWidth="1"/>
    <col min="7442" max="7684" width="11.42578125" style="5" hidden="1"/>
    <col min="7685" max="7685" width="1.7109375" style="5" customWidth="1"/>
    <col min="7686" max="7686" width="2.7109375" style="5" customWidth="1"/>
    <col min="7687" max="7687" width="11.42578125" style="5" customWidth="1"/>
    <col min="7688" max="7688" width="39.42578125" style="5" customWidth="1"/>
    <col min="7689" max="7690" width="21" style="5" customWidth="1"/>
    <col min="7691" max="7691" width="4.140625" style="5" customWidth="1"/>
    <col min="7692" max="7692" width="11.42578125" style="5" customWidth="1"/>
    <col min="7693" max="7693" width="53.42578125" style="5" customWidth="1"/>
    <col min="7694" max="7695" width="21" style="5" customWidth="1"/>
    <col min="7696" max="7696" width="2.140625" style="5" customWidth="1"/>
    <col min="7697" max="7697" width="3" style="5" customWidth="1"/>
    <col min="7698" max="7940" width="11.42578125" style="5" hidden="1"/>
    <col min="7941" max="7941" width="1.7109375" style="5" customWidth="1"/>
    <col min="7942" max="7942" width="2.7109375" style="5" customWidth="1"/>
    <col min="7943" max="7943" width="11.42578125" style="5" customWidth="1"/>
    <col min="7944" max="7944" width="39.42578125" style="5" customWidth="1"/>
    <col min="7945" max="7946" width="21" style="5" customWidth="1"/>
    <col min="7947" max="7947" width="4.140625" style="5" customWidth="1"/>
    <col min="7948" max="7948" width="11.42578125" style="5" customWidth="1"/>
    <col min="7949" max="7949" width="53.42578125" style="5" customWidth="1"/>
    <col min="7950" max="7951" width="21" style="5" customWidth="1"/>
    <col min="7952" max="7952" width="2.140625" style="5" customWidth="1"/>
    <col min="7953" max="7953" width="3" style="5" customWidth="1"/>
    <col min="7954" max="8196" width="11.42578125" style="5" hidden="1"/>
    <col min="8197" max="8197" width="1.7109375" style="5" customWidth="1"/>
    <col min="8198" max="8198" width="2.7109375" style="5" customWidth="1"/>
    <col min="8199" max="8199" width="11.42578125" style="5" customWidth="1"/>
    <col min="8200" max="8200" width="39.42578125" style="5" customWidth="1"/>
    <col min="8201" max="8202" width="21" style="5" customWidth="1"/>
    <col min="8203" max="8203" width="4.140625" style="5" customWidth="1"/>
    <col min="8204" max="8204" width="11.42578125" style="5" customWidth="1"/>
    <col min="8205" max="8205" width="53.42578125" style="5" customWidth="1"/>
    <col min="8206" max="8207" width="21" style="5" customWidth="1"/>
    <col min="8208" max="8208" width="2.140625" style="5" customWidth="1"/>
    <col min="8209" max="8209" width="3" style="5" customWidth="1"/>
    <col min="8210" max="8452" width="11.42578125" style="5" hidden="1"/>
    <col min="8453" max="8453" width="1.7109375" style="5" customWidth="1"/>
    <col min="8454" max="8454" width="2.7109375" style="5" customWidth="1"/>
    <col min="8455" max="8455" width="11.42578125" style="5" customWidth="1"/>
    <col min="8456" max="8456" width="39.42578125" style="5" customWidth="1"/>
    <col min="8457" max="8458" width="21" style="5" customWidth="1"/>
    <col min="8459" max="8459" width="4.140625" style="5" customWidth="1"/>
    <col min="8460" max="8460" width="11.42578125" style="5" customWidth="1"/>
    <col min="8461" max="8461" width="53.42578125" style="5" customWidth="1"/>
    <col min="8462" max="8463" width="21" style="5" customWidth="1"/>
    <col min="8464" max="8464" width="2.140625" style="5" customWidth="1"/>
    <col min="8465" max="8465" width="3" style="5" customWidth="1"/>
    <col min="8466" max="8708" width="11.42578125" style="5" hidden="1"/>
    <col min="8709" max="8709" width="1.7109375" style="5" customWidth="1"/>
    <col min="8710" max="8710" width="2.7109375" style="5" customWidth="1"/>
    <col min="8711" max="8711" width="11.42578125" style="5" customWidth="1"/>
    <col min="8712" max="8712" width="39.42578125" style="5" customWidth="1"/>
    <col min="8713" max="8714" width="21" style="5" customWidth="1"/>
    <col min="8715" max="8715" width="4.140625" style="5" customWidth="1"/>
    <col min="8716" max="8716" width="11.42578125" style="5" customWidth="1"/>
    <col min="8717" max="8717" width="53.42578125" style="5" customWidth="1"/>
    <col min="8718" max="8719" width="21" style="5" customWidth="1"/>
    <col min="8720" max="8720" width="2.140625" style="5" customWidth="1"/>
    <col min="8721" max="8721" width="3" style="5" customWidth="1"/>
    <col min="8722" max="8964" width="11.42578125" style="5" hidden="1"/>
    <col min="8965" max="8965" width="1.7109375" style="5" customWidth="1"/>
    <col min="8966" max="8966" width="2.7109375" style="5" customWidth="1"/>
    <col min="8967" max="8967" width="11.42578125" style="5" customWidth="1"/>
    <col min="8968" max="8968" width="39.42578125" style="5" customWidth="1"/>
    <col min="8969" max="8970" width="21" style="5" customWidth="1"/>
    <col min="8971" max="8971" width="4.140625" style="5" customWidth="1"/>
    <col min="8972" max="8972" width="11.42578125" style="5" customWidth="1"/>
    <col min="8973" max="8973" width="53.42578125" style="5" customWidth="1"/>
    <col min="8974" max="8975" width="21" style="5" customWidth="1"/>
    <col min="8976" max="8976" width="2.140625" style="5" customWidth="1"/>
    <col min="8977" max="8977" width="3" style="5" customWidth="1"/>
    <col min="8978" max="9220" width="11.42578125" style="5" hidden="1"/>
    <col min="9221" max="9221" width="1.7109375" style="5" customWidth="1"/>
    <col min="9222" max="9222" width="2.7109375" style="5" customWidth="1"/>
    <col min="9223" max="9223" width="11.42578125" style="5" customWidth="1"/>
    <col min="9224" max="9224" width="39.42578125" style="5" customWidth="1"/>
    <col min="9225" max="9226" width="21" style="5" customWidth="1"/>
    <col min="9227" max="9227" width="4.140625" style="5" customWidth="1"/>
    <col min="9228" max="9228" width="11.42578125" style="5" customWidth="1"/>
    <col min="9229" max="9229" width="53.42578125" style="5" customWidth="1"/>
    <col min="9230" max="9231" width="21" style="5" customWidth="1"/>
    <col min="9232" max="9232" width="2.140625" style="5" customWidth="1"/>
    <col min="9233" max="9233" width="3" style="5" customWidth="1"/>
    <col min="9234" max="9476" width="11.42578125" style="5" hidden="1"/>
    <col min="9477" max="9477" width="1.7109375" style="5" customWidth="1"/>
    <col min="9478" max="9478" width="2.7109375" style="5" customWidth="1"/>
    <col min="9479" max="9479" width="11.42578125" style="5" customWidth="1"/>
    <col min="9480" max="9480" width="39.42578125" style="5" customWidth="1"/>
    <col min="9481" max="9482" width="21" style="5" customWidth="1"/>
    <col min="9483" max="9483" width="4.140625" style="5" customWidth="1"/>
    <col min="9484" max="9484" width="11.42578125" style="5" customWidth="1"/>
    <col min="9485" max="9485" width="53.42578125" style="5" customWidth="1"/>
    <col min="9486" max="9487" width="21" style="5" customWidth="1"/>
    <col min="9488" max="9488" width="2.140625" style="5" customWidth="1"/>
    <col min="9489" max="9489" width="3" style="5" customWidth="1"/>
    <col min="9490" max="9732" width="11.42578125" style="5" hidden="1"/>
    <col min="9733" max="9733" width="1.7109375" style="5" customWidth="1"/>
    <col min="9734" max="9734" width="2.7109375" style="5" customWidth="1"/>
    <col min="9735" max="9735" width="11.42578125" style="5" customWidth="1"/>
    <col min="9736" max="9736" width="39.42578125" style="5" customWidth="1"/>
    <col min="9737" max="9738" width="21" style="5" customWidth="1"/>
    <col min="9739" max="9739" width="4.140625" style="5" customWidth="1"/>
    <col min="9740" max="9740" width="11.42578125" style="5" customWidth="1"/>
    <col min="9741" max="9741" width="53.42578125" style="5" customWidth="1"/>
    <col min="9742" max="9743" width="21" style="5" customWidth="1"/>
    <col min="9744" max="9744" width="2.140625" style="5" customWidth="1"/>
    <col min="9745" max="9745" width="3" style="5" customWidth="1"/>
    <col min="9746" max="9988" width="11.42578125" style="5" hidden="1"/>
    <col min="9989" max="9989" width="1.7109375" style="5" customWidth="1"/>
    <col min="9990" max="9990" width="2.7109375" style="5" customWidth="1"/>
    <col min="9991" max="9991" width="11.42578125" style="5" customWidth="1"/>
    <col min="9992" max="9992" width="39.42578125" style="5" customWidth="1"/>
    <col min="9993" max="9994" width="21" style="5" customWidth="1"/>
    <col min="9995" max="9995" width="4.140625" style="5" customWidth="1"/>
    <col min="9996" max="9996" width="11.42578125" style="5" customWidth="1"/>
    <col min="9997" max="9997" width="53.42578125" style="5" customWidth="1"/>
    <col min="9998" max="9999" width="21" style="5" customWidth="1"/>
    <col min="10000" max="10000" width="2.140625" style="5" customWidth="1"/>
    <col min="10001" max="10001" width="3" style="5" customWidth="1"/>
    <col min="10002" max="10244" width="11.42578125" style="5" hidden="1"/>
    <col min="10245" max="10245" width="1.7109375" style="5" customWidth="1"/>
    <col min="10246" max="10246" width="2.7109375" style="5" customWidth="1"/>
    <col min="10247" max="10247" width="11.42578125" style="5" customWidth="1"/>
    <col min="10248" max="10248" width="39.42578125" style="5" customWidth="1"/>
    <col min="10249" max="10250" width="21" style="5" customWidth="1"/>
    <col min="10251" max="10251" width="4.140625" style="5" customWidth="1"/>
    <col min="10252" max="10252" width="11.42578125" style="5" customWidth="1"/>
    <col min="10253" max="10253" width="53.42578125" style="5" customWidth="1"/>
    <col min="10254" max="10255" width="21" style="5" customWidth="1"/>
    <col min="10256" max="10256" width="2.140625" style="5" customWidth="1"/>
    <col min="10257" max="10257" width="3" style="5" customWidth="1"/>
    <col min="10258" max="10500" width="11.42578125" style="5" hidden="1"/>
    <col min="10501" max="10501" width="1.7109375" style="5" customWidth="1"/>
    <col min="10502" max="10502" width="2.7109375" style="5" customWidth="1"/>
    <col min="10503" max="10503" width="11.42578125" style="5" customWidth="1"/>
    <col min="10504" max="10504" width="39.42578125" style="5" customWidth="1"/>
    <col min="10505" max="10506" width="21" style="5" customWidth="1"/>
    <col min="10507" max="10507" width="4.140625" style="5" customWidth="1"/>
    <col min="10508" max="10508" width="11.42578125" style="5" customWidth="1"/>
    <col min="10509" max="10509" width="53.42578125" style="5" customWidth="1"/>
    <col min="10510" max="10511" width="21" style="5" customWidth="1"/>
    <col min="10512" max="10512" width="2.140625" style="5" customWidth="1"/>
    <col min="10513" max="10513" width="3" style="5" customWidth="1"/>
    <col min="10514" max="10756" width="11.42578125" style="5" hidden="1"/>
    <col min="10757" max="10757" width="1.7109375" style="5" customWidth="1"/>
    <col min="10758" max="10758" width="2.7109375" style="5" customWidth="1"/>
    <col min="10759" max="10759" width="11.42578125" style="5" customWidth="1"/>
    <col min="10760" max="10760" width="39.42578125" style="5" customWidth="1"/>
    <col min="10761" max="10762" width="21" style="5" customWidth="1"/>
    <col min="10763" max="10763" width="4.140625" style="5" customWidth="1"/>
    <col min="10764" max="10764" width="11.42578125" style="5" customWidth="1"/>
    <col min="10765" max="10765" width="53.42578125" style="5" customWidth="1"/>
    <col min="10766" max="10767" width="21" style="5" customWidth="1"/>
    <col min="10768" max="10768" width="2.140625" style="5" customWidth="1"/>
    <col min="10769" max="10769" width="3" style="5" customWidth="1"/>
    <col min="10770" max="11012" width="11.42578125" style="5" hidden="1"/>
    <col min="11013" max="11013" width="1.7109375" style="5" customWidth="1"/>
    <col min="11014" max="11014" width="2.7109375" style="5" customWidth="1"/>
    <col min="11015" max="11015" width="11.42578125" style="5" customWidth="1"/>
    <col min="11016" max="11016" width="39.42578125" style="5" customWidth="1"/>
    <col min="11017" max="11018" width="21" style="5" customWidth="1"/>
    <col min="11019" max="11019" width="4.140625" style="5" customWidth="1"/>
    <col min="11020" max="11020" width="11.42578125" style="5" customWidth="1"/>
    <col min="11021" max="11021" width="53.42578125" style="5" customWidth="1"/>
    <col min="11022" max="11023" width="21" style="5" customWidth="1"/>
    <col min="11024" max="11024" width="2.140625" style="5" customWidth="1"/>
    <col min="11025" max="11025" width="3" style="5" customWidth="1"/>
    <col min="11026" max="11268" width="11.42578125" style="5" hidden="1"/>
    <col min="11269" max="11269" width="1.7109375" style="5" customWidth="1"/>
    <col min="11270" max="11270" width="2.7109375" style="5" customWidth="1"/>
    <col min="11271" max="11271" width="11.42578125" style="5" customWidth="1"/>
    <col min="11272" max="11272" width="39.42578125" style="5" customWidth="1"/>
    <col min="11273" max="11274" width="21" style="5" customWidth="1"/>
    <col min="11275" max="11275" width="4.140625" style="5" customWidth="1"/>
    <col min="11276" max="11276" width="11.42578125" style="5" customWidth="1"/>
    <col min="11277" max="11277" width="53.42578125" style="5" customWidth="1"/>
    <col min="11278" max="11279" width="21" style="5" customWidth="1"/>
    <col min="11280" max="11280" width="2.140625" style="5" customWidth="1"/>
    <col min="11281" max="11281" width="3" style="5" customWidth="1"/>
    <col min="11282" max="11524" width="11.42578125" style="5" hidden="1"/>
    <col min="11525" max="11525" width="1.7109375" style="5" customWidth="1"/>
    <col min="11526" max="11526" width="2.7109375" style="5" customWidth="1"/>
    <col min="11527" max="11527" width="11.42578125" style="5" customWidth="1"/>
    <col min="11528" max="11528" width="39.42578125" style="5" customWidth="1"/>
    <col min="11529" max="11530" width="21" style="5" customWidth="1"/>
    <col min="11531" max="11531" width="4.140625" style="5" customWidth="1"/>
    <col min="11532" max="11532" width="11.42578125" style="5" customWidth="1"/>
    <col min="11533" max="11533" width="53.42578125" style="5" customWidth="1"/>
    <col min="11534" max="11535" width="21" style="5" customWidth="1"/>
    <col min="11536" max="11536" width="2.140625" style="5" customWidth="1"/>
    <col min="11537" max="11537" width="3" style="5" customWidth="1"/>
    <col min="11538" max="11780" width="11.42578125" style="5" hidden="1"/>
    <col min="11781" max="11781" width="1.7109375" style="5" customWidth="1"/>
    <col min="11782" max="11782" width="2.7109375" style="5" customWidth="1"/>
    <col min="11783" max="11783" width="11.42578125" style="5" customWidth="1"/>
    <col min="11784" max="11784" width="39.42578125" style="5" customWidth="1"/>
    <col min="11785" max="11786" width="21" style="5" customWidth="1"/>
    <col min="11787" max="11787" width="4.140625" style="5" customWidth="1"/>
    <col min="11788" max="11788" width="11.42578125" style="5" customWidth="1"/>
    <col min="11789" max="11789" width="53.42578125" style="5" customWidth="1"/>
    <col min="11790" max="11791" width="21" style="5" customWidth="1"/>
    <col min="11792" max="11792" width="2.140625" style="5" customWidth="1"/>
    <col min="11793" max="11793" width="3" style="5" customWidth="1"/>
    <col min="11794" max="12036" width="11.42578125" style="5" hidden="1"/>
    <col min="12037" max="12037" width="1.7109375" style="5" customWidth="1"/>
    <col min="12038" max="12038" width="2.7109375" style="5" customWidth="1"/>
    <col min="12039" max="12039" width="11.42578125" style="5" customWidth="1"/>
    <col min="12040" max="12040" width="39.42578125" style="5" customWidth="1"/>
    <col min="12041" max="12042" width="21" style="5" customWidth="1"/>
    <col min="12043" max="12043" width="4.140625" style="5" customWidth="1"/>
    <col min="12044" max="12044" width="11.42578125" style="5" customWidth="1"/>
    <col min="12045" max="12045" width="53.42578125" style="5" customWidth="1"/>
    <col min="12046" max="12047" width="21" style="5" customWidth="1"/>
    <col min="12048" max="12048" width="2.140625" style="5" customWidth="1"/>
    <col min="12049" max="12049" width="3" style="5" customWidth="1"/>
    <col min="12050" max="12292" width="11.42578125" style="5" hidden="1"/>
    <col min="12293" max="12293" width="1.7109375" style="5" customWidth="1"/>
    <col min="12294" max="12294" width="2.7109375" style="5" customWidth="1"/>
    <col min="12295" max="12295" width="11.42578125" style="5" customWidth="1"/>
    <col min="12296" max="12296" width="39.42578125" style="5" customWidth="1"/>
    <col min="12297" max="12298" width="21" style="5" customWidth="1"/>
    <col min="12299" max="12299" width="4.140625" style="5" customWidth="1"/>
    <col min="12300" max="12300" width="11.42578125" style="5" customWidth="1"/>
    <col min="12301" max="12301" width="53.42578125" style="5" customWidth="1"/>
    <col min="12302" max="12303" width="21" style="5" customWidth="1"/>
    <col min="12304" max="12304" width="2.140625" style="5" customWidth="1"/>
    <col min="12305" max="12305" width="3" style="5" customWidth="1"/>
    <col min="12306" max="12548" width="11.42578125" style="5" hidden="1"/>
    <col min="12549" max="12549" width="1.7109375" style="5" customWidth="1"/>
    <col min="12550" max="12550" width="2.7109375" style="5" customWidth="1"/>
    <col min="12551" max="12551" width="11.42578125" style="5" customWidth="1"/>
    <col min="12552" max="12552" width="39.42578125" style="5" customWidth="1"/>
    <col min="12553" max="12554" width="21" style="5" customWidth="1"/>
    <col min="12555" max="12555" width="4.140625" style="5" customWidth="1"/>
    <col min="12556" max="12556" width="11.42578125" style="5" customWidth="1"/>
    <col min="12557" max="12557" width="53.42578125" style="5" customWidth="1"/>
    <col min="12558" max="12559" width="21" style="5" customWidth="1"/>
    <col min="12560" max="12560" width="2.140625" style="5" customWidth="1"/>
    <col min="12561" max="12561" width="3" style="5" customWidth="1"/>
    <col min="12562" max="12804" width="11.42578125" style="5" hidden="1"/>
    <col min="12805" max="12805" width="1.7109375" style="5" customWidth="1"/>
    <col min="12806" max="12806" width="2.7109375" style="5" customWidth="1"/>
    <col min="12807" max="12807" width="11.42578125" style="5" customWidth="1"/>
    <col min="12808" max="12808" width="39.42578125" style="5" customWidth="1"/>
    <col min="12809" max="12810" width="21" style="5" customWidth="1"/>
    <col min="12811" max="12811" width="4.140625" style="5" customWidth="1"/>
    <col min="12812" max="12812" width="11.42578125" style="5" customWidth="1"/>
    <col min="12813" max="12813" width="53.42578125" style="5" customWidth="1"/>
    <col min="12814" max="12815" width="21" style="5" customWidth="1"/>
    <col min="12816" max="12816" width="2.140625" style="5" customWidth="1"/>
    <col min="12817" max="12817" width="3" style="5" customWidth="1"/>
    <col min="12818" max="13060" width="11.42578125" style="5" hidden="1"/>
    <col min="13061" max="13061" width="1.7109375" style="5" customWidth="1"/>
    <col min="13062" max="13062" width="2.7109375" style="5" customWidth="1"/>
    <col min="13063" max="13063" width="11.42578125" style="5" customWidth="1"/>
    <col min="13064" max="13064" width="39.42578125" style="5" customWidth="1"/>
    <col min="13065" max="13066" width="21" style="5" customWidth="1"/>
    <col min="13067" max="13067" width="4.140625" style="5" customWidth="1"/>
    <col min="13068" max="13068" width="11.42578125" style="5" customWidth="1"/>
    <col min="13069" max="13069" width="53.42578125" style="5" customWidth="1"/>
    <col min="13070" max="13071" width="21" style="5" customWidth="1"/>
    <col min="13072" max="13072" width="2.140625" style="5" customWidth="1"/>
    <col min="13073" max="13073" width="3" style="5" customWidth="1"/>
    <col min="13074" max="13316" width="11.42578125" style="5" hidden="1"/>
    <col min="13317" max="13317" width="1.7109375" style="5" customWidth="1"/>
    <col min="13318" max="13318" width="2.7109375" style="5" customWidth="1"/>
    <col min="13319" max="13319" width="11.42578125" style="5" customWidth="1"/>
    <col min="13320" max="13320" width="39.42578125" style="5" customWidth="1"/>
    <col min="13321" max="13322" width="21" style="5" customWidth="1"/>
    <col min="13323" max="13323" width="4.140625" style="5" customWidth="1"/>
    <col min="13324" max="13324" width="11.42578125" style="5" customWidth="1"/>
    <col min="13325" max="13325" width="53.42578125" style="5" customWidth="1"/>
    <col min="13326" max="13327" width="21" style="5" customWidth="1"/>
    <col min="13328" max="13328" width="2.140625" style="5" customWidth="1"/>
    <col min="13329" max="13329" width="3" style="5" customWidth="1"/>
    <col min="13330" max="13572" width="11.42578125" style="5" hidden="1"/>
    <col min="13573" max="13573" width="1.7109375" style="5" customWidth="1"/>
    <col min="13574" max="13574" width="2.7109375" style="5" customWidth="1"/>
    <col min="13575" max="13575" width="11.42578125" style="5" customWidth="1"/>
    <col min="13576" max="13576" width="39.42578125" style="5" customWidth="1"/>
    <col min="13577" max="13578" width="21" style="5" customWidth="1"/>
    <col min="13579" max="13579" width="4.140625" style="5" customWidth="1"/>
    <col min="13580" max="13580" width="11.42578125" style="5" customWidth="1"/>
    <col min="13581" max="13581" width="53.42578125" style="5" customWidth="1"/>
    <col min="13582" max="13583" width="21" style="5" customWidth="1"/>
    <col min="13584" max="13584" width="2.140625" style="5" customWidth="1"/>
    <col min="13585" max="13585" width="3" style="5" customWidth="1"/>
    <col min="13586" max="13828" width="11.42578125" style="5" hidden="1"/>
    <col min="13829" max="13829" width="1.7109375" style="5" customWidth="1"/>
    <col min="13830" max="13830" width="2.7109375" style="5" customWidth="1"/>
    <col min="13831" max="13831" width="11.42578125" style="5" customWidth="1"/>
    <col min="13832" max="13832" width="39.42578125" style="5" customWidth="1"/>
    <col min="13833" max="13834" width="21" style="5" customWidth="1"/>
    <col min="13835" max="13835" width="4.140625" style="5" customWidth="1"/>
    <col min="13836" max="13836" width="11.42578125" style="5" customWidth="1"/>
    <col min="13837" max="13837" width="53.42578125" style="5" customWidth="1"/>
    <col min="13838" max="13839" width="21" style="5" customWidth="1"/>
    <col min="13840" max="13840" width="2.140625" style="5" customWidth="1"/>
    <col min="13841" max="13841" width="3" style="5" customWidth="1"/>
    <col min="13842" max="14084" width="11.42578125" style="5" hidden="1"/>
    <col min="14085" max="14085" width="1.7109375" style="5" customWidth="1"/>
    <col min="14086" max="14086" width="2.7109375" style="5" customWidth="1"/>
    <col min="14087" max="14087" width="11.42578125" style="5" customWidth="1"/>
    <col min="14088" max="14088" width="39.42578125" style="5" customWidth="1"/>
    <col min="14089" max="14090" width="21" style="5" customWidth="1"/>
    <col min="14091" max="14091" width="4.140625" style="5" customWidth="1"/>
    <col min="14092" max="14092" width="11.42578125" style="5" customWidth="1"/>
    <col min="14093" max="14093" width="53.42578125" style="5" customWidth="1"/>
    <col min="14094" max="14095" width="21" style="5" customWidth="1"/>
    <col min="14096" max="14096" width="2.140625" style="5" customWidth="1"/>
    <col min="14097" max="14097" width="3" style="5" customWidth="1"/>
    <col min="14098" max="14340" width="11.42578125" style="5" hidden="1"/>
    <col min="14341" max="14341" width="1.7109375" style="5" customWidth="1"/>
    <col min="14342" max="14342" width="2.7109375" style="5" customWidth="1"/>
    <col min="14343" max="14343" width="11.42578125" style="5" customWidth="1"/>
    <col min="14344" max="14344" width="39.42578125" style="5" customWidth="1"/>
    <col min="14345" max="14346" width="21" style="5" customWidth="1"/>
    <col min="14347" max="14347" width="4.140625" style="5" customWidth="1"/>
    <col min="14348" max="14348" width="11.42578125" style="5" customWidth="1"/>
    <col min="14349" max="14349" width="53.42578125" style="5" customWidth="1"/>
    <col min="14350" max="14351" width="21" style="5" customWidth="1"/>
    <col min="14352" max="14352" width="2.140625" style="5" customWidth="1"/>
    <col min="14353" max="14353" width="3" style="5" customWidth="1"/>
    <col min="14354" max="14596" width="11.42578125" style="5" hidden="1"/>
    <col min="14597" max="14597" width="1.7109375" style="5" customWidth="1"/>
    <col min="14598" max="14598" width="2.7109375" style="5" customWidth="1"/>
    <col min="14599" max="14599" width="11.42578125" style="5" customWidth="1"/>
    <col min="14600" max="14600" width="39.42578125" style="5" customWidth="1"/>
    <col min="14601" max="14602" width="21" style="5" customWidth="1"/>
    <col min="14603" max="14603" width="4.140625" style="5" customWidth="1"/>
    <col min="14604" max="14604" width="11.42578125" style="5" customWidth="1"/>
    <col min="14605" max="14605" width="53.42578125" style="5" customWidth="1"/>
    <col min="14606" max="14607" width="21" style="5" customWidth="1"/>
    <col min="14608" max="14608" width="2.140625" style="5" customWidth="1"/>
    <col min="14609" max="14609" width="3" style="5" customWidth="1"/>
    <col min="14610" max="14852" width="11.42578125" style="5" hidden="1"/>
    <col min="14853" max="14853" width="1.7109375" style="5" customWidth="1"/>
    <col min="14854" max="14854" width="2.7109375" style="5" customWidth="1"/>
    <col min="14855" max="14855" width="11.42578125" style="5" customWidth="1"/>
    <col min="14856" max="14856" width="39.42578125" style="5" customWidth="1"/>
    <col min="14857" max="14858" width="21" style="5" customWidth="1"/>
    <col min="14859" max="14859" width="4.140625" style="5" customWidth="1"/>
    <col min="14860" max="14860" width="11.42578125" style="5" customWidth="1"/>
    <col min="14861" max="14861" width="53.42578125" style="5" customWidth="1"/>
    <col min="14862" max="14863" width="21" style="5" customWidth="1"/>
    <col min="14864" max="14864" width="2.140625" style="5" customWidth="1"/>
    <col min="14865" max="14865" width="3" style="5" customWidth="1"/>
    <col min="14866" max="15108" width="11.42578125" style="5" hidden="1"/>
    <col min="15109" max="15109" width="1.7109375" style="5" customWidth="1"/>
    <col min="15110" max="15110" width="2.7109375" style="5" customWidth="1"/>
    <col min="15111" max="15111" width="11.42578125" style="5" customWidth="1"/>
    <col min="15112" max="15112" width="39.42578125" style="5" customWidth="1"/>
    <col min="15113" max="15114" width="21" style="5" customWidth="1"/>
    <col min="15115" max="15115" width="4.140625" style="5" customWidth="1"/>
    <col min="15116" max="15116" width="11.42578125" style="5" customWidth="1"/>
    <col min="15117" max="15117" width="53.42578125" style="5" customWidth="1"/>
    <col min="15118" max="15119" width="21" style="5" customWidth="1"/>
    <col min="15120" max="15120" width="2.140625" style="5" customWidth="1"/>
    <col min="15121" max="15121" width="3" style="5" customWidth="1"/>
    <col min="15122" max="15364" width="11.42578125" style="5" hidden="1"/>
    <col min="15365" max="15365" width="1.7109375" style="5" customWidth="1"/>
    <col min="15366" max="15366" width="2.7109375" style="5" customWidth="1"/>
    <col min="15367" max="15367" width="11.42578125" style="5" customWidth="1"/>
    <col min="15368" max="15368" width="39.42578125" style="5" customWidth="1"/>
    <col min="15369" max="15370" width="21" style="5" customWidth="1"/>
    <col min="15371" max="15371" width="4.140625" style="5" customWidth="1"/>
    <col min="15372" max="15372" width="11.42578125" style="5" customWidth="1"/>
    <col min="15373" max="15373" width="53.42578125" style="5" customWidth="1"/>
    <col min="15374" max="15375" width="21" style="5" customWidth="1"/>
    <col min="15376" max="15376" width="2.140625" style="5" customWidth="1"/>
    <col min="15377" max="15377" width="3" style="5" customWidth="1"/>
    <col min="15378" max="15620" width="11.42578125" style="5" hidden="1"/>
    <col min="15621" max="15621" width="1.7109375" style="5" customWidth="1"/>
    <col min="15622" max="15622" width="2.7109375" style="5" customWidth="1"/>
    <col min="15623" max="15623" width="11.42578125" style="5" customWidth="1"/>
    <col min="15624" max="15624" width="39.42578125" style="5" customWidth="1"/>
    <col min="15625" max="15626" width="21" style="5" customWidth="1"/>
    <col min="15627" max="15627" width="4.140625" style="5" customWidth="1"/>
    <col min="15628" max="15628" width="11.42578125" style="5" customWidth="1"/>
    <col min="15629" max="15629" width="53.42578125" style="5" customWidth="1"/>
    <col min="15630" max="15631" width="21" style="5" customWidth="1"/>
    <col min="15632" max="15632" width="2.140625" style="5" customWidth="1"/>
    <col min="15633" max="15633" width="3" style="5" customWidth="1"/>
    <col min="15634" max="15876" width="11.42578125" style="5" hidden="1"/>
    <col min="15877" max="15877" width="1.7109375" style="5" customWidth="1"/>
    <col min="15878" max="15878" width="2.7109375" style="5" customWidth="1"/>
    <col min="15879" max="15879" width="11.42578125" style="5" customWidth="1"/>
    <col min="15880" max="15880" width="39.42578125" style="5" customWidth="1"/>
    <col min="15881" max="15882" width="21" style="5" customWidth="1"/>
    <col min="15883" max="15883" width="4.140625" style="5" customWidth="1"/>
    <col min="15884" max="15884" width="11.42578125" style="5" customWidth="1"/>
    <col min="15885" max="15885" width="53.42578125" style="5" customWidth="1"/>
    <col min="15886" max="15887" width="21" style="5" customWidth="1"/>
    <col min="15888" max="15888" width="2.140625" style="5" customWidth="1"/>
    <col min="15889" max="15889" width="3" style="5" customWidth="1"/>
    <col min="15890" max="16132" width="11.42578125" style="5" hidden="1"/>
    <col min="16133" max="16133" width="1.7109375" style="5" customWidth="1"/>
    <col min="16134" max="16134" width="2.7109375" style="5" customWidth="1"/>
    <col min="16135" max="16135" width="11.42578125" style="5" customWidth="1"/>
    <col min="16136" max="16136" width="39.42578125" style="5" customWidth="1"/>
    <col min="16137" max="16138" width="21" style="5" customWidth="1"/>
    <col min="16139" max="16139" width="4.140625" style="5" customWidth="1"/>
    <col min="16140" max="16140" width="11.42578125" style="5" customWidth="1"/>
    <col min="16141" max="16141" width="53.42578125" style="5" customWidth="1"/>
    <col min="16142" max="16143" width="21" style="5" customWidth="1"/>
    <col min="16144" max="16144" width="2.140625" style="5" customWidth="1"/>
    <col min="16145" max="16145" width="3" style="5" customWidth="1"/>
    <col min="16146" max="16384" width="11.42578125" style="5" hidden="1"/>
  </cols>
  <sheetData>
    <row r="1" spans="2:17" x14ac:dyDescent="0.2">
      <c r="B1" s="1"/>
      <c r="C1" s="2"/>
      <c r="D1" s="1"/>
      <c r="E1" s="3"/>
      <c r="F1" s="3"/>
      <c r="G1" s="3"/>
      <c r="H1" s="3"/>
      <c r="I1" s="4"/>
      <c r="J1" s="3"/>
      <c r="K1" s="3"/>
      <c r="L1" s="3"/>
      <c r="M1" s="3"/>
      <c r="N1" s="1"/>
      <c r="O1" s="1"/>
      <c r="P1" s="1"/>
      <c r="Q1" s="1"/>
    </row>
    <row r="2" spans="2:17" x14ac:dyDescent="0.2">
      <c r="B2" s="6"/>
      <c r="C2" s="7"/>
      <c r="D2" s="8" t="s">
        <v>0</v>
      </c>
      <c r="E2" s="8"/>
      <c r="F2" s="8"/>
      <c r="G2" s="8"/>
      <c r="H2" s="8"/>
      <c r="I2" s="8"/>
      <c r="J2" s="8"/>
      <c r="K2" s="8"/>
      <c r="L2" s="8"/>
      <c r="M2" s="9"/>
      <c r="N2" s="7"/>
      <c r="O2" s="7"/>
      <c r="P2" s="7"/>
      <c r="Q2" s="1"/>
    </row>
    <row r="3" spans="2:17" x14ac:dyDescent="0.2">
      <c r="B3" s="6"/>
      <c r="C3" s="7"/>
      <c r="D3" s="8" t="s">
        <v>1</v>
      </c>
      <c r="E3" s="8"/>
      <c r="F3" s="8"/>
      <c r="G3" s="8"/>
      <c r="H3" s="8"/>
      <c r="I3" s="8"/>
      <c r="J3" s="8"/>
      <c r="K3" s="8"/>
      <c r="L3" s="8"/>
      <c r="M3" s="9"/>
      <c r="N3" s="7"/>
      <c r="O3" s="7"/>
      <c r="P3" s="7"/>
      <c r="Q3" s="1"/>
    </row>
    <row r="4" spans="2:17" x14ac:dyDescent="0.2">
      <c r="B4" s="6"/>
      <c r="C4" s="7"/>
      <c r="D4" s="8" t="s">
        <v>2</v>
      </c>
      <c r="E4" s="8"/>
      <c r="F4" s="8"/>
      <c r="G4" s="8"/>
      <c r="H4" s="8"/>
      <c r="I4" s="8"/>
      <c r="J4" s="8"/>
      <c r="K4" s="8"/>
      <c r="L4" s="8"/>
      <c r="M4" s="9"/>
      <c r="N4" s="7"/>
      <c r="O4" s="7"/>
      <c r="P4" s="7"/>
      <c r="Q4" s="1"/>
    </row>
    <row r="5" spans="2:17" x14ac:dyDescent="0.2">
      <c r="B5" s="6"/>
      <c r="C5" s="10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2"/>
      <c r="N5" s="10"/>
      <c r="O5" s="10"/>
      <c r="P5" s="10"/>
      <c r="Q5" s="1"/>
    </row>
    <row r="6" spans="2:17" x14ac:dyDescent="0.2">
      <c r="B6" s="13"/>
      <c r="C6" s="14" t="s">
        <v>4</v>
      </c>
      <c r="D6" s="15" t="s">
        <v>5</v>
      </c>
      <c r="E6" s="15"/>
      <c r="F6" s="15"/>
      <c r="G6" s="15"/>
      <c r="H6" s="15"/>
      <c r="I6" s="15"/>
      <c r="J6" s="15"/>
      <c r="K6" s="15"/>
      <c r="L6" s="15"/>
      <c r="M6" s="16"/>
      <c r="N6" s="17"/>
      <c r="O6" s="18"/>
      <c r="P6" s="1"/>
      <c r="Q6" s="1"/>
    </row>
    <row r="7" spans="2:17" hidden="1" x14ac:dyDescent="0.2">
      <c r="B7" s="10"/>
      <c r="C7" s="10"/>
      <c r="D7" s="10"/>
      <c r="E7" s="10"/>
      <c r="F7" s="10"/>
      <c r="G7" s="10"/>
      <c r="H7" s="10"/>
      <c r="I7" s="19"/>
      <c r="J7" s="10"/>
      <c r="K7" s="10"/>
      <c r="L7" s="10"/>
      <c r="M7" s="10"/>
      <c r="N7" s="10"/>
      <c r="O7" s="10"/>
      <c r="P7" s="6"/>
      <c r="Q7" s="1"/>
    </row>
    <row r="8" spans="2:17" x14ac:dyDescent="0.2">
      <c r="B8" s="10"/>
      <c r="C8" s="10"/>
      <c r="D8" s="10"/>
      <c r="E8" s="10"/>
      <c r="F8" s="10"/>
      <c r="G8" s="10"/>
      <c r="H8" s="10"/>
      <c r="I8" s="19"/>
      <c r="J8" s="10"/>
      <c r="K8" s="10"/>
      <c r="L8" s="10"/>
      <c r="M8" s="10"/>
      <c r="N8" s="10"/>
      <c r="O8" s="10"/>
      <c r="P8" s="1"/>
      <c r="Q8" s="1"/>
    </row>
    <row r="9" spans="2:17" x14ac:dyDescent="0.2">
      <c r="B9" s="20"/>
      <c r="C9" s="21" t="s">
        <v>6</v>
      </c>
      <c r="D9" s="21"/>
      <c r="E9" s="22" t="s">
        <v>7</v>
      </c>
      <c r="F9" s="22"/>
      <c r="G9" s="22"/>
      <c r="H9" s="22"/>
      <c r="I9" s="23"/>
      <c r="J9" s="21" t="s">
        <v>6</v>
      </c>
      <c r="K9" s="21"/>
      <c r="L9" s="22" t="s">
        <v>7</v>
      </c>
      <c r="M9" s="22"/>
      <c r="N9" s="22"/>
      <c r="O9" s="22"/>
      <c r="P9" s="24"/>
      <c r="Q9" s="1"/>
    </row>
    <row r="10" spans="2:17" x14ac:dyDescent="0.2">
      <c r="B10" s="25"/>
      <c r="C10" s="26"/>
      <c r="D10" s="26"/>
      <c r="E10" s="27">
        <v>2021</v>
      </c>
      <c r="F10" s="27">
        <v>2017</v>
      </c>
      <c r="G10" s="27">
        <v>2020</v>
      </c>
      <c r="H10" s="27">
        <v>2016</v>
      </c>
      <c r="I10" s="28"/>
      <c r="J10" s="26"/>
      <c r="K10" s="26"/>
      <c r="L10" s="27">
        <v>2021</v>
      </c>
      <c r="M10" s="27">
        <v>2017</v>
      </c>
      <c r="N10" s="27">
        <v>2020</v>
      </c>
      <c r="O10" s="27">
        <v>2016</v>
      </c>
      <c r="P10" s="29"/>
      <c r="Q10" s="1"/>
    </row>
    <row r="11" spans="2:17" x14ac:dyDescent="0.2">
      <c r="B11" s="30"/>
      <c r="C11" s="10"/>
      <c r="D11" s="10"/>
      <c r="E11" s="10"/>
      <c r="F11" s="10"/>
      <c r="G11" s="10"/>
      <c r="H11" s="10"/>
      <c r="I11" s="19"/>
      <c r="J11" s="10"/>
      <c r="K11" s="10"/>
      <c r="L11" s="10"/>
      <c r="M11" s="10"/>
      <c r="N11" s="10"/>
      <c r="O11" s="10"/>
      <c r="P11" s="31"/>
      <c r="Q11" s="1"/>
    </row>
    <row r="12" spans="2:17" x14ac:dyDescent="0.2">
      <c r="B12" s="30"/>
      <c r="C12" s="10"/>
      <c r="D12" s="10"/>
      <c r="E12" s="10"/>
      <c r="F12" s="10"/>
      <c r="G12" s="10"/>
      <c r="H12" s="10"/>
      <c r="I12" s="19"/>
      <c r="J12" s="10"/>
      <c r="K12" s="10"/>
      <c r="L12" s="10"/>
      <c r="M12" s="10"/>
      <c r="N12" s="10"/>
      <c r="O12" s="10"/>
      <c r="P12" s="31"/>
      <c r="Q12" s="1"/>
    </row>
    <row r="13" spans="2:17" x14ac:dyDescent="0.2">
      <c r="B13" s="32"/>
      <c r="C13" s="33" t="s">
        <v>8</v>
      </c>
      <c r="D13" s="33"/>
      <c r="E13" s="34"/>
      <c r="F13" s="34"/>
      <c r="G13" s="35"/>
      <c r="H13" s="35"/>
      <c r="I13" s="36"/>
      <c r="J13" s="33" t="s">
        <v>9</v>
      </c>
      <c r="K13" s="33"/>
      <c r="L13" s="37"/>
      <c r="M13" s="37"/>
      <c r="N13" s="37"/>
      <c r="O13" s="37"/>
      <c r="P13" s="31"/>
      <c r="Q13" s="1"/>
    </row>
    <row r="14" spans="2:17" x14ac:dyDescent="0.2">
      <c r="B14" s="32"/>
      <c r="C14" s="38"/>
      <c r="D14" s="37"/>
      <c r="E14" s="39">
        <v>1000</v>
      </c>
      <c r="F14" s="39"/>
      <c r="G14" s="39">
        <v>1000</v>
      </c>
      <c r="H14" s="40"/>
      <c r="I14" s="36"/>
      <c r="J14" s="38"/>
      <c r="K14" s="37"/>
      <c r="L14" s="41"/>
      <c r="M14" s="41"/>
      <c r="N14" s="41"/>
      <c r="O14" s="41"/>
      <c r="P14" s="31"/>
      <c r="Q14" s="1"/>
    </row>
    <row r="15" spans="2:17" x14ac:dyDescent="0.2">
      <c r="B15" s="32"/>
      <c r="C15" s="42" t="s">
        <v>10</v>
      </c>
      <c r="D15" s="42"/>
      <c r="E15" s="40"/>
      <c r="F15" s="40"/>
      <c r="G15" s="40"/>
      <c r="H15" s="40"/>
      <c r="I15" s="36"/>
      <c r="J15" s="42" t="s">
        <v>11</v>
      </c>
      <c r="K15" s="42"/>
      <c r="L15" s="39">
        <v>1000</v>
      </c>
      <c r="M15" s="39"/>
      <c r="N15" s="39">
        <v>1000</v>
      </c>
      <c r="O15" s="40"/>
      <c r="P15" s="31"/>
      <c r="Q15" s="1"/>
    </row>
    <row r="16" spans="2:17" x14ac:dyDescent="0.2">
      <c r="B16" s="32"/>
      <c r="C16" s="43"/>
      <c r="D16" s="44"/>
      <c r="E16" s="40"/>
      <c r="F16" s="40"/>
      <c r="G16" s="40"/>
      <c r="H16" s="40"/>
      <c r="I16" s="36"/>
      <c r="J16" s="43"/>
      <c r="K16" s="44"/>
      <c r="L16" s="40"/>
      <c r="M16" s="40"/>
      <c r="N16" s="40"/>
      <c r="O16" s="40"/>
      <c r="P16" s="31"/>
      <c r="Q16" s="1"/>
    </row>
    <row r="17" spans="2:17" x14ac:dyDescent="0.2">
      <c r="B17" s="32"/>
      <c r="C17" s="45" t="s">
        <v>12</v>
      </c>
      <c r="D17" s="45"/>
      <c r="E17" s="46">
        <v>10612368</v>
      </c>
      <c r="F17" s="46">
        <f>+E17/$E$14</f>
        <v>10612.368</v>
      </c>
      <c r="G17" s="46">
        <v>15027915</v>
      </c>
      <c r="H17" s="46">
        <f t="shared" ref="H17:H23" si="0">+G17/$G$14</f>
        <v>15027.915000000001</v>
      </c>
      <c r="I17" s="36"/>
      <c r="J17" s="45" t="s">
        <v>13</v>
      </c>
      <c r="K17" s="45"/>
      <c r="L17" s="46">
        <v>882553</v>
      </c>
      <c r="M17" s="46">
        <f>+L17/$L$15</f>
        <v>882.553</v>
      </c>
      <c r="N17" s="46">
        <v>1029381</v>
      </c>
      <c r="O17" s="46">
        <f>+N17/$N$15</f>
        <v>1029.3810000000001</v>
      </c>
      <c r="P17" s="31"/>
      <c r="Q17" s="1"/>
    </row>
    <row r="18" spans="2:17" x14ac:dyDescent="0.2">
      <c r="B18" s="32"/>
      <c r="C18" s="45" t="s">
        <v>14</v>
      </c>
      <c r="D18" s="45"/>
      <c r="E18" s="46">
        <v>221592</v>
      </c>
      <c r="F18" s="46">
        <f t="shared" ref="F18:F23" si="1">+E18/$E$14</f>
        <v>221.59200000000001</v>
      </c>
      <c r="G18" s="46">
        <v>190000</v>
      </c>
      <c r="H18" s="46">
        <f t="shared" si="0"/>
        <v>190</v>
      </c>
      <c r="I18" s="36"/>
      <c r="J18" s="45" t="s">
        <v>15</v>
      </c>
      <c r="K18" s="45"/>
      <c r="L18" s="46">
        <v>0</v>
      </c>
      <c r="M18" s="46">
        <v>0</v>
      </c>
      <c r="N18" s="46">
        <v>0</v>
      </c>
      <c r="O18" s="46">
        <v>0</v>
      </c>
      <c r="P18" s="31"/>
      <c r="Q18" s="1"/>
    </row>
    <row r="19" spans="2:17" x14ac:dyDescent="0.2">
      <c r="B19" s="32"/>
      <c r="C19" s="45" t="s">
        <v>16</v>
      </c>
      <c r="D19" s="45"/>
      <c r="E19" s="46">
        <v>219526</v>
      </c>
      <c r="F19" s="46">
        <f t="shared" si="1"/>
        <v>219.52600000000001</v>
      </c>
      <c r="G19" s="46">
        <v>70313</v>
      </c>
      <c r="H19" s="46">
        <f t="shared" si="0"/>
        <v>70.313000000000002</v>
      </c>
      <c r="I19" s="36"/>
      <c r="J19" s="45" t="s">
        <v>17</v>
      </c>
      <c r="K19" s="45"/>
      <c r="L19" s="46">
        <v>0</v>
      </c>
      <c r="M19" s="46">
        <v>0</v>
      </c>
      <c r="N19" s="46">
        <v>0</v>
      </c>
      <c r="O19" s="46">
        <v>0</v>
      </c>
      <c r="P19" s="31"/>
      <c r="Q19" s="1"/>
    </row>
    <row r="20" spans="2:17" x14ac:dyDescent="0.2">
      <c r="B20" s="32"/>
      <c r="C20" s="45" t="s">
        <v>18</v>
      </c>
      <c r="D20" s="45"/>
      <c r="E20" s="46">
        <v>0</v>
      </c>
      <c r="F20" s="46">
        <f t="shared" si="1"/>
        <v>0</v>
      </c>
      <c r="G20" s="46">
        <v>0</v>
      </c>
      <c r="H20" s="46">
        <f t="shared" si="0"/>
        <v>0</v>
      </c>
      <c r="I20" s="36"/>
      <c r="J20" s="45" t="s">
        <v>19</v>
      </c>
      <c r="K20" s="45"/>
      <c r="L20" s="46">
        <v>0</v>
      </c>
      <c r="M20" s="46">
        <v>0</v>
      </c>
      <c r="N20" s="46">
        <v>0</v>
      </c>
      <c r="O20" s="46">
        <v>0</v>
      </c>
      <c r="P20" s="31"/>
      <c r="Q20" s="1"/>
    </row>
    <row r="21" spans="2:17" x14ac:dyDescent="0.2">
      <c r="B21" s="32"/>
      <c r="C21" s="45" t="s">
        <v>20</v>
      </c>
      <c r="D21" s="45"/>
      <c r="E21" s="46">
        <v>0</v>
      </c>
      <c r="F21" s="46">
        <f t="shared" si="1"/>
        <v>0</v>
      </c>
      <c r="G21" s="46">
        <v>0</v>
      </c>
      <c r="H21" s="46">
        <f t="shared" si="0"/>
        <v>0</v>
      </c>
      <c r="I21" s="36"/>
      <c r="J21" s="45" t="s">
        <v>21</v>
      </c>
      <c r="K21" s="45"/>
      <c r="L21" s="46">
        <v>0</v>
      </c>
      <c r="M21" s="46">
        <v>0</v>
      </c>
      <c r="N21" s="46">
        <v>0</v>
      </c>
      <c r="O21" s="46">
        <v>0</v>
      </c>
      <c r="P21" s="31"/>
      <c r="Q21" s="1"/>
    </row>
    <row r="22" spans="2:17" x14ac:dyDescent="0.2">
      <c r="B22" s="32"/>
      <c r="C22" s="45" t="s">
        <v>22</v>
      </c>
      <c r="D22" s="45"/>
      <c r="E22" s="46">
        <v>-190000</v>
      </c>
      <c r="F22" s="46">
        <f t="shared" si="1"/>
        <v>-190</v>
      </c>
      <c r="G22" s="46">
        <v>-190000</v>
      </c>
      <c r="H22" s="46">
        <f t="shared" si="0"/>
        <v>-190</v>
      </c>
      <c r="I22" s="36"/>
      <c r="J22" s="45" t="s">
        <v>23</v>
      </c>
      <c r="K22" s="45"/>
      <c r="L22" s="46">
        <v>0</v>
      </c>
      <c r="M22" s="46">
        <v>0</v>
      </c>
      <c r="N22" s="46">
        <v>0</v>
      </c>
      <c r="O22" s="46">
        <v>0</v>
      </c>
      <c r="P22" s="31"/>
      <c r="Q22" s="1"/>
    </row>
    <row r="23" spans="2:17" x14ac:dyDescent="0.2">
      <c r="B23" s="32"/>
      <c r="C23" s="45" t="s">
        <v>24</v>
      </c>
      <c r="D23" s="45"/>
      <c r="E23" s="46">
        <v>0</v>
      </c>
      <c r="F23" s="46">
        <f t="shared" si="1"/>
        <v>0</v>
      </c>
      <c r="G23" s="46">
        <v>0</v>
      </c>
      <c r="H23" s="46">
        <f t="shared" si="0"/>
        <v>0</v>
      </c>
      <c r="I23" s="36"/>
      <c r="J23" s="45" t="s">
        <v>25</v>
      </c>
      <c r="K23" s="45"/>
      <c r="L23" s="46">
        <v>0</v>
      </c>
      <c r="M23" s="46">
        <v>0</v>
      </c>
      <c r="N23" s="46">
        <v>0</v>
      </c>
      <c r="O23" s="46">
        <v>0</v>
      </c>
      <c r="P23" s="31"/>
      <c r="Q23" s="1"/>
    </row>
    <row r="24" spans="2:17" x14ac:dyDescent="0.2">
      <c r="B24" s="32"/>
      <c r="C24" s="47"/>
      <c r="D24" s="48"/>
      <c r="E24" s="49"/>
      <c r="F24" s="49"/>
      <c r="G24" s="49"/>
      <c r="H24" s="49"/>
      <c r="I24" s="36"/>
      <c r="J24" s="45" t="s">
        <v>26</v>
      </c>
      <c r="K24" s="45"/>
      <c r="L24" s="46">
        <v>0</v>
      </c>
      <c r="M24" s="46">
        <v>0</v>
      </c>
      <c r="N24" s="46">
        <v>0</v>
      </c>
      <c r="O24" s="46">
        <f>+N24/$N$15</f>
        <v>0</v>
      </c>
      <c r="P24" s="31"/>
      <c r="Q24" s="1"/>
    </row>
    <row r="25" spans="2:17" x14ac:dyDescent="0.2">
      <c r="B25" s="50"/>
      <c r="C25" s="42" t="s">
        <v>27</v>
      </c>
      <c r="D25" s="42"/>
      <c r="E25" s="41">
        <f>SUM(E17:E24)</f>
        <v>10863486</v>
      </c>
      <c r="F25" s="41">
        <f>SUM(F17:F24)</f>
        <v>10863.486000000001</v>
      </c>
      <c r="G25" s="41">
        <f>SUM(G17:G24)</f>
        <v>15098228</v>
      </c>
      <c r="H25" s="41">
        <f>SUM(H17:H24)</f>
        <v>15098.228000000001</v>
      </c>
      <c r="I25" s="51"/>
      <c r="J25" s="38"/>
      <c r="K25" s="37"/>
      <c r="L25" s="52"/>
      <c r="M25" s="52"/>
      <c r="N25" s="52"/>
      <c r="O25" s="52"/>
      <c r="P25" s="31"/>
      <c r="Q25" s="1"/>
    </row>
    <row r="26" spans="2:17" x14ac:dyDescent="0.2">
      <c r="B26" s="50"/>
      <c r="C26" s="38"/>
      <c r="D26" s="53"/>
      <c r="E26" s="54"/>
      <c r="F26" s="52"/>
      <c r="G26" s="52"/>
      <c r="H26" s="52"/>
      <c r="I26" s="51"/>
      <c r="J26" s="42" t="s">
        <v>28</v>
      </c>
      <c r="K26" s="42"/>
      <c r="L26" s="41">
        <f>SUM(L17:L25)</f>
        <v>882553</v>
      </c>
      <c r="M26" s="41">
        <f>SUM(M17:M25)</f>
        <v>882.553</v>
      </c>
      <c r="N26" s="41">
        <f>SUM(N17:N25)</f>
        <v>1029381</v>
      </c>
      <c r="O26" s="41">
        <f>SUM(O17:O25)</f>
        <v>1029.3810000000001</v>
      </c>
      <c r="P26" s="31"/>
      <c r="Q26" s="1"/>
    </row>
    <row r="27" spans="2:17" x14ac:dyDescent="0.2">
      <c r="B27" s="32"/>
      <c r="C27" s="47"/>
      <c r="D27" s="47"/>
      <c r="E27" s="55"/>
      <c r="F27" s="49"/>
      <c r="G27" s="49"/>
      <c r="H27" s="49"/>
      <c r="I27" s="36"/>
      <c r="J27" s="56"/>
      <c r="K27" s="48"/>
      <c r="L27" s="55"/>
      <c r="M27" s="49"/>
      <c r="N27" s="49"/>
      <c r="O27" s="49"/>
      <c r="P27" s="31"/>
      <c r="Q27" s="1"/>
    </row>
    <row r="28" spans="2:17" x14ac:dyDescent="0.2">
      <c r="B28" s="32"/>
      <c r="C28" s="42" t="s">
        <v>29</v>
      </c>
      <c r="D28" s="42"/>
      <c r="E28" s="40"/>
      <c r="F28" s="40"/>
      <c r="G28" s="40"/>
      <c r="H28" s="40"/>
      <c r="I28" s="36"/>
      <c r="J28" s="42" t="s">
        <v>30</v>
      </c>
      <c r="K28" s="42"/>
      <c r="L28" s="40"/>
      <c r="M28" s="40"/>
      <c r="N28" s="40"/>
      <c r="O28" s="40"/>
      <c r="P28" s="31"/>
      <c r="Q28" s="1"/>
    </row>
    <row r="29" spans="2:17" x14ac:dyDescent="0.2">
      <c r="B29" s="32"/>
      <c r="C29" s="47"/>
      <c r="D29" s="47"/>
      <c r="E29" s="49"/>
      <c r="F29" s="49"/>
      <c r="G29" s="49"/>
      <c r="H29" s="49"/>
      <c r="I29" s="36"/>
      <c r="J29" s="47"/>
      <c r="K29" s="48"/>
      <c r="L29" s="49"/>
      <c r="M29" s="49"/>
      <c r="N29" s="49"/>
      <c r="O29" s="49"/>
      <c r="P29" s="31"/>
      <c r="Q29" s="1"/>
    </row>
    <row r="30" spans="2:17" x14ac:dyDescent="0.2">
      <c r="B30" s="32"/>
      <c r="C30" s="45" t="s">
        <v>31</v>
      </c>
      <c r="D30" s="45"/>
      <c r="E30" s="46">
        <v>0</v>
      </c>
      <c r="F30" s="46">
        <v>0</v>
      </c>
      <c r="G30" s="46">
        <v>0</v>
      </c>
      <c r="H30" s="46">
        <v>0</v>
      </c>
      <c r="I30" s="36"/>
      <c r="J30" s="45" t="s">
        <v>32</v>
      </c>
      <c r="K30" s="45"/>
      <c r="L30" s="46">
        <v>0</v>
      </c>
      <c r="M30" s="46">
        <v>0</v>
      </c>
      <c r="N30" s="46">
        <v>0</v>
      </c>
      <c r="O30" s="46">
        <v>0</v>
      </c>
      <c r="P30" s="31"/>
      <c r="Q30" s="1"/>
    </row>
    <row r="31" spans="2:17" x14ac:dyDescent="0.2">
      <c r="B31" s="32"/>
      <c r="C31" s="45" t="s">
        <v>33</v>
      </c>
      <c r="D31" s="45"/>
      <c r="E31" s="46">
        <v>0</v>
      </c>
      <c r="F31" s="46">
        <v>0</v>
      </c>
      <c r="G31" s="46">
        <v>0</v>
      </c>
      <c r="H31" s="46">
        <v>0</v>
      </c>
      <c r="I31" s="36"/>
      <c r="J31" s="45" t="s">
        <v>34</v>
      </c>
      <c r="K31" s="45"/>
      <c r="L31" s="46">
        <v>0</v>
      </c>
      <c r="M31" s="46">
        <v>0</v>
      </c>
      <c r="N31" s="46">
        <v>0</v>
      </c>
      <c r="O31" s="46">
        <v>0</v>
      </c>
      <c r="P31" s="31"/>
      <c r="Q31" s="1"/>
    </row>
    <row r="32" spans="2:17" x14ac:dyDescent="0.2">
      <c r="B32" s="32"/>
      <c r="C32" s="45" t="s">
        <v>35</v>
      </c>
      <c r="D32" s="45"/>
      <c r="E32" s="46">
        <v>0</v>
      </c>
      <c r="F32" s="46">
        <v>0</v>
      </c>
      <c r="G32" s="46">
        <v>0</v>
      </c>
      <c r="H32" s="46">
        <v>0</v>
      </c>
      <c r="I32" s="36"/>
      <c r="J32" s="45" t="s">
        <v>36</v>
      </c>
      <c r="K32" s="45"/>
      <c r="L32" s="46">
        <v>0</v>
      </c>
      <c r="M32" s="46">
        <v>0</v>
      </c>
      <c r="N32" s="46">
        <v>0</v>
      </c>
      <c r="O32" s="46">
        <v>0</v>
      </c>
      <c r="P32" s="31"/>
      <c r="Q32" s="1"/>
    </row>
    <row r="33" spans="2:263" x14ac:dyDescent="0.2">
      <c r="B33" s="32"/>
      <c r="C33" s="45" t="s">
        <v>37</v>
      </c>
      <c r="D33" s="45"/>
      <c r="E33" s="46">
        <v>7597497</v>
      </c>
      <c r="F33" s="46">
        <f>+E33/$E$14</f>
        <v>7597.4970000000003</v>
      </c>
      <c r="G33" s="46">
        <v>7254022</v>
      </c>
      <c r="H33" s="46">
        <f>+G33/$G$14</f>
        <v>7254.0219999999999</v>
      </c>
      <c r="I33" s="36"/>
      <c r="J33" s="45" t="s">
        <v>38</v>
      </c>
      <c r="K33" s="45"/>
      <c r="L33" s="46">
        <v>0</v>
      </c>
      <c r="M33" s="46">
        <v>0</v>
      </c>
      <c r="N33" s="46">
        <v>0</v>
      </c>
      <c r="O33" s="46">
        <v>0</v>
      </c>
      <c r="P33" s="31"/>
      <c r="Q33" s="1"/>
    </row>
    <row r="34" spans="2:263" x14ac:dyDescent="0.2">
      <c r="B34" s="32"/>
      <c r="C34" s="45" t="s">
        <v>39</v>
      </c>
      <c r="D34" s="45"/>
      <c r="E34" s="46">
        <v>432315</v>
      </c>
      <c r="F34" s="46">
        <f>+E34/$E$14</f>
        <v>432.315</v>
      </c>
      <c r="G34" s="46">
        <v>214697</v>
      </c>
      <c r="H34" s="46">
        <f>+G34/$G$14</f>
        <v>214.697</v>
      </c>
      <c r="I34" s="36"/>
      <c r="J34" s="45" t="s">
        <v>40</v>
      </c>
      <c r="K34" s="45"/>
      <c r="L34" s="46">
        <v>0</v>
      </c>
      <c r="M34" s="46">
        <v>0</v>
      </c>
      <c r="N34" s="46">
        <v>0</v>
      </c>
      <c r="O34" s="46">
        <v>0</v>
      </c>
      <c r="P34" s="31"/>
      <c r="Q34" s="1"/>
    </row>
    <row r="35" spans="2:263" x14ac:dyDescent="0.2">
      <c r="B35" s="32"/>
      <c r="C35" s="45" t="s">
        <v>41</v>
      </c>
      <c r="D35" s="45"/>
      <c r="E35" s="46">
        <v>-6375178</v>
      </c>
      <c r="F35" s="46">
        <f>+E35/$E$14</f>
        <v>-6375.1779999999999</v>
      </c>
      <c r="G35" s="46">
        <v>-5941836</v>
      </c>
      <c r="H35" s="46">
        <f>+G35/$G$14</f>
        <v>-5941.8360000000002</v>
      </c>
      <c r="I35" s="36"/>
      <c r="J35" s="45" t="s">
        <v>42</v>
      </c>
      <c r="K35" s="45"/>
      <c r="L35" s="46">
        <v>0</v>
      </c>
      <c r="M35" s="46">
        <v>0</v>
      </c>
      <c r="N35" s="46">
        <v>0</v>
      </c>
      <c r="O35" s="46">
        <v>0</v>
      </c>
      <c r="P35" s="31"/>
      <c r="Q35" s="1"/>
    </row>
    <row r="36" spans="2:263" x14ac:dyDescent="0.2">
      <c r="B36" s="32"/>
      <c r="C36" s="45" t="s">
        <v>43</v>
      </c>
      <c r="D36" s="45"/>
      <c r="E36" s="46">
        <v>0</v>
      </c>
      <c r="F36" s="46">
        <v>0</v>
      </c>
      <c r="G36" s="46">
        <v>0</v>
      </c>
      <c r="H36" s="46">
        <v>0</v>
      </c>
      <c r="I36" s="36"/>
      <c r="J36" s="47"/>
      <c r="K36" s="48"/>
      <c r="L36" s="49"/>
      <c r="M36" s="49"/>
      <c r="N36" s="49"/>
      <c r="O36" s="49"/>
      <c r="P36" s="31"/>
      <c r="Q36" s="1"/>
    </row>
    <row r="37" spans="2:263" x14ac:dyDescent="0.2">
      <c r="B37" s="32"/>
      <c r="C37" s="45" t="s">
        <v>44</v>
      </c>
      <c r="D37" s="45"/>
      <c r="E37" s="46">
        <v>0</v>
      </c>
      <c r="F37" s="46">
        <v>0</v>
      </c>
      <c r="G37" s="46">
        <v>0</v>
      </c>
      <c r="H37" s="46">
        <v>0</v>
      </c>
      <c r="I37" s="36"/>
      <c r="J37" s="42" t="s">
        <v>45</v>
      </c>
      <c r="K37" s="42"/>
      <c r="L37" s="41">
        <f>SUM(L30:L36)</f>
        <v>0</v>
      </c>
      <c r="M37" s="41">
        <f>SUM(M30:M36)</f>
        <v>0</v>
      </c>
      <c r="N37" s="41">
        <f>SUM(N30:N36)</f>
        <v>0</v>
      </c>
      <c r="O37" s="41">
        <f>SUM(O30:O36)</f>
        <v>0</v>
      </c>
      <c r="P37" s="31"/>
      <c r="Q37" s="1"/>
    </row>
    <row r="38" spans="2:263" x14ac:dyDescent="0.2">
      <c r="B38" s="32"/>
      <c r="C38" s="45" t="s">
        <v>46</v>
      </c>
      <c r="D38" s="45"/>
      <c r="E38" s="46">
        <v>0</v>
      </c>
      <c r="F38" s="46">
        <v>0</v>
      </c>
      <c r="G38" s="46">
        <v>0</v>
      </c>
      <c r="H38" s="46">
        <v>0</v>
      </c>
      <c r="I38" s="36"/>
      <c r="J38" s="38"/>
      <c r="K38" s="53"/>
      <c r="L38" s="52"/>
      <c r="M38" s="52"/>
      <c r="N38" s="52"/>
      <c r="O38" s="52"/>
      <c r="P38" s="31"/>
      <c r="Q38" s="1"/>
    </row>
    <row r="39" spans="2:263" x14ac:dyDescent="0.2">
      <c r="B39" s="32"/>
      <c r="C39" s="47"/>
      <c r="D39" s="48"/>
      <c r="E39" s="49"/>
      <c r="F39" s="49"/>
      <c r="G39" s="49"/>
      <c r="H39" s="49"/>
      <c r="I39" s="36"/>
      <c r="J39" s="42" t="s">
        <v>47</v>
      </c>
      <c r="K39" s="42"/>
      <c r="L39" s="41">
        <f>L26+L37</f>
        <v>882553</v>
      </c>
      <c r="M39" s="41">
        <f>M26+M37</f>
        <v>882.553</v>
      </c>
      <c r="N39" s="41">
        <f>N26+N37</f>
        <v>1029381</v>
      </c>
      <c r="O39" s="41">
        <f>O26+O37</f>
        <v>1029.3810000000001</v>
      </c>
      <c r="P39" s="31"/>
      <c r="Q39" s="1"/>
    </row>
    <row r="40" spans="2:263" x14ac:dyDescent="0.2">
      <c r="B40" s="50"/>
      <c r="C40" s="42" t="s">
        <v>48</v>
      </c>
      <c r="D40" s="42"/>
      <c r="E40" s="41">
        <f>SUM(E30:E39)</f>
        <v>1654634</v>
      </c>
      <c r="F40" s="41">
        <f>SUM(F30:F39)</f>
        <v>1654.634</v>
      </c>
      <c r="G40" s="41">
        <f>SUM(G30:G39)</f>
        <v>1526883</v>
      </c>
      <c r="H40" s="41">
        <f>SUM(H30:H39)</f>
        <v>1526.8829999999998</v>
      </c>
      <c r="I40" s="51"/>
      <c r="J40" s="38"/>
      <c r="K40" s="57"/>
      <c r="L40" s="52"/>
      <c r="M40" s="52"/>
      <c r="N40" s="52"/>
      <c r="O40" s="52"/>
      <c r="P40" s="31"/>
      <c r="Q40" s="1"/>
    </row>
    <row r="41" spans="2:263" x14ac:dyDescent="0.2">
      <c r="B41" s="32"/>
      <c r="C41" s="47"/>
      <c r="D41" s="38"/>
      <c r="E41" s="49"/>
      <c r="F41" s="49"/>
      <c r="G41" s="49"/>
      <c r="H41" s="49"/>
      <c r="I41" s="36"/>
      <c r="J41" s="33" t="s">
        <v>49</v>
      </c>
      <c r="K41" s="33"/>
      <c r="L41" s="49"/>
      <c r="M41" s="49"/>
      <c r="N41" s="49"/>
      <c r="O41" s="49"/>
      <c r="P41" s="31"/>
      <c r="Q41" s="1"/>
    </row>
    <row r="42" spans="2:263" x14ac:dyDescent="0.2">
      <c r="B42" s="32"/>
      <c r="C42" s="42" t="s">
        <v>50</v>
      </c>
      <c r="D42" s="42"/>
      <c r="E42" s="41">
        <f>E25+E40</f>
        <v>12518120</v>
      </c>
      <c r="F42" s="41">
        <f>F25+F40</f>
        <v>12518.12</v>
      </c>
      <c r="G42" s="41">
        <f>G25+G40</f>
        <v>16625111</v>
      </c>
      <c r="H42" s="41">
        <f>H25+H40</f>
        <v>16625.111000000001</v>
      </c>
      <c r="I42" s="36"/>
      <c r="J42" s="38"/>
      <c r="K42" s="57"/>
      <c r="L42" s="49"/>
      <c r="M42" s="49"/>
      <c r="N42" s="49"/>
      <c r="O42" s="49"/>
      <c r="P42" s="31"/>
      <c r="Q42" s="1"/>
    </row>
    <row r="43" spans="2:263" x14ac:dyDescent="0.2">
      <c r="B43" s="32"/>
      <c r="C43" s="47"/>
      <c r="D43" s="47"/>
      <c r="E43" s="49"/>
      <c r="F43" s="49"/>
      <c r="G43" s="49"/>
      <c r="H43" s="49"/>
      <c r="I43" s="36"/>
      <c r="J43" s="42" t="s">
        <v>51</v>
      </c>
      <c r="K43" s="42"/>
      <c r="L43" s="41">
        <f>SUM(L45:L47)</f>
        <v>0</v>
      </c>
      <c r="M43" s="41">
        <f>SUM(M45:M47)</f>
        <v>0</v>
      </c>
      <c r="N43" s="41">
        <f>SUM(N45:N47)</f>
        <v>0</v>
      </c>
      <c r="O43" s="41">
        <f>SUM(O45:O47)</f>
        <v>0</v>
      </c>
      <c r="P43" s="31"/>
      <c r="Q43" s="1"/>
    </row>
    <row r="44" spans="2:263" x14ac:dyDescent="0.2">
      <c r="B44" s="32"/>
      <c r="C44" s="47"/>
      <c r="D44" s="47"/>
      <c r="E44" s="49"/>
      <c r="F44" s="49"/>
      <c r="G44" s="49"/>
      <c r="H44" s="49"/>
      <c r="I44" s="36"/>
      <c r="J44" s="47"/>
      <c r="K44" s="35"/>
      <c r="L44" s="49"/>
      <c r="M44" s="49"/>
      <c r="N44" s="49"/>
      <c r="O44" s="49"/>
      <c r="P44" s="31"/>
      <c r="Q44" s="1"/>
    </row>
    <row r="45" spans="2:263" x14ac:dyDescent="0.2">
      <c r="B45" s="32"/>
      <c r="C45" s="47"/>
      <c r="D45" s="47"/>
      <c r="E45" s="49"/>
      <c r="F45" s="49"/>
      <c r="G45" s="49"/>
      <c r="H45" s="49"/>
      <c r="I45" s="36"/>
      <c r="J45" s="45" t="s">
        <v>52</v>
      </c>
      <c r="K45" s="45"/>
      <c r="L45" s="46">
        <v>0</v>
      </c>
      <c r="M45" s="46">
        <v>0</v>
      </c>
      <c r="N45" s="46">
        <v>0</v>
      </c>
      <c r="O45" s="46">
        <f>+N45/$N$15</f>
        <v>0</v>
      </c>
      <c r="P45" s="31"/>
      <c r="Q45" s="1"/>
      <c r="JC45" s="58">
        <f>+L45-N45</f>
        <v>0</v>
      </c>
    </row>
    <row r="46" spans="2:263" x14ac:dyDescent="0.2">
      <c r="B46" s="32"/>
      <c r="C46" s="47"/>
      <c r="D46" s="59"/>
      <c r="E46" s="59"/>
      <c r="F46" s="59"/>
      <c r="G46" s="49"/>
      <c r="H46" s="49"/>
      <c r="I46" s="36"/>
      <c r="J46" s="45" t="s">
        <v>53</v>
      </c>
      <c r="K46" s="45"/>
      <c r="L46" s="46">
        <v>0</v>
      </c>
      <c r="M46" s="46">
        <f>+L46/$L$15</f>
        <v>0</v>
      </c>
      <c r="N46" s="46">
        <v>0</v>
      </c>
      <c r="O46" s="46">
        <f>+N46/$N$15</f>
        <v>0</v>
      </c>
      <c r="P46" s="31"/>
      <c r="Q46" s="1"/>
      <c r="JC46" s="58">
        <f>+L46-N46</f>
        <v>0</v>
      </c>
    </row>
    <row r="47" spans="2:263" x14ac:dyDescent="0.2">
      <c r="B47" s="32"/>
      <c r="C47" s="47"/>
      <c r="D47" s="59"/>
      <c r="E47" s="60"/>
      <c r="F47" s="59"/>
      <c r="G47" s="49"/>
      <c r="H47" s="49"/>
      <c r="I47" s="36"/>
      <c r="J47" s="45" t="s">
        <v>54</v>
      </c>
      <c r="K47" s="45"/>
      <c r="L47" s="46">
        <v>0</v>
      </c>
      <c r="M47" s="46">
        <v>0</v>
      </c>
      <c r="N47" s="46">
        <v>0</v>
      </c>
      <c r="O47" s="46">
        <v>0</v>
      </c>
      <c r="P47" s="31"/>
      <c r="Q47" s="1"/>
    </row>
    <row r="48" spans="2:263" x14ac:dyDescent="0.2">
      <c r="B48" s="32"/>
      <c r="C48" s="47"/>
      <c r="D48" s="59"/>
      <c r="F48" s="59"/>
      <c r="G48" s="49"/>
      <c r="H48" s="49"/>
      <c r="I48" s="36"/>
      <c r="J48" s="47"/>
      <c r="K48" s="35"/>
      <c r="L48" s="49"/>
      <c r="M48" s="49"/>
      <c r="N48" s="49"/>
      <c r="O48" s="49"/>
      <c r="P48" s="31"/>
      <c r="Q48" s="1"/>
    </row>
    <row r="49" spans="2:265" x14ac:dyDescent="0.2">
      <c r="B49" s="32"/>
      <c r="C49" s="47"/>
      <c r="D49" s="59"/>
      <c r="F49" s="59"/>
      <c r="G49" s="49"/>
      <c r="H49" s="49"/>
      <c r="I49" s="36"/>
      <c r="J49" s="42" t="s">
        <v>55</v>
      </c>
      <c r="K49" s="42"/>
      <c r="L49" s="41">
        <f>SUM(L51:L55)</f>
        <v>11635567</v>
      </c>
      <c r="M49" s="41">
        <f>SUM(M51:M55)</f>
        <v>11635.566999999999</v>
      </c>
      <c r="N49" s="41">
        <f>SUM(N51:N55)</f>
        <v>15595730</v>
      </c>
      <c r="O49" s="41">
        <f>SUM(O51:O55)</f>
        <v>15595.73</v>
      </c>
      <c r="P49" s="31"/>
      <c r="Q49" s="1"/>
    </row>
    <row r="50" spans="2:265" x14ac:dyDescent="0.2">
      <c r="B50" s="32"/>
      <c r="C50" s="47"/>
      <c r="D50" s="59"/>
      <c r="E50" s="59"/>
      <c r="F50" s="59"/>
      <c r="G50" s="49"/>
      <c r="H50" s="49"/>
      <c r="I50" s="36"/>
      <c r="J50" s="38"/>
      <c r="K50" s="35"/>
      <c r="L50" s="61"/>
      <c r="M50" s="61"/>
      <c r="N50" s="61"/>
      <c r="O50" s="61"/>
      <c r="P50" s="31"/>
      <c r="Q50" s="1"/>
    </row>
    <row r="51" spans="2:265" x14ac:dyDescent="0.2">
      <c r="B51" s="32"/>
      <c r="C51" s="47"/>
      <c r="D51" s="59"/>
      <c r="E51" s="59"/>
      <c r="F51" s="59"/>
      <c r="G51" s="49"/>
      <c r="H51" s="49"/>
      <c r="I51" s="36"/>
      <c r="J51" s="45" t="s">
        <v>56</v>
      </c>
      <c r="K51" s="45"/>
      <c r="L51" s="46">
        <v>-3691289</v>
      </c>
      <c r="M51" s="46">
        <f>+L51/$L$15</f>
        <v>-3691.2890000000002</v>
      </c>
      <c r="N51" s="46">
        <v>3519390</v>
      </c>
      <c r="O51" s="46">
        <f>+N51/$N$15</f>
        <v>3519.39</v>
      </c>
      <c r="P51" s="31"/>
      <c r="Q51" s="1"/>
      <c r="JC51" s="58">
        <f>+L52-N51-N52</f>
        <v>-712801</v>
      </c>
    </row>
    <row r="52" spans="2:265" x14ac:dyDescent="0.2">
      <c r="B52" s="32"/>
      <c r="C52" s="47"/>
      <c r="D52" s="59"/>
      <c r="E52" s="59"/>
      <c r="F52" s="59"/>
      <c r="G52" s="49"/>
      <c r="H52" s="49"/>
      <c r="I52" s="36"/>
      <c r="J52" s="45" t="s">
        <v>57</v>
      </c>
      <c r="K52" s="45"/>
      <c r="L52" s="46">
        <v>13199144</v>
      </c>
      <c r="M52" s="46">
        <f>+L52/$L$15</f>
        <v>13199.144</v>
      </c>
      <c r="N52" s="46">
        <v>10392555</v>
      </c>
      <c r="O52" s="46">
        <f>+N52/$N$15</f>
        <v>10392.555</v>
      </c>
      <c r="P52" s="31"/>
      <c r="Q52" s="1"/>
      <c r="JD52" s="58"/>
      <c r="JE52" s="58"/>
    </row>
    <row r="53" spans="2:265" x14ac:dyDescent="0.2">
      <c r="B53" s="32"/>
      <c r="C53" s="47"/>
      <c r="D53" s="59"/>
      <c r="E53" s="59"/>
      <c r="F53" s="59"/>
      <c r="G53" s="49"/>
      <c r="H53" s="49"/>
      <c r="I53" s="36"/>
      <c r="J53" s="45" t="s">
        <v>58</v>
      </c>
      <c r="K53" s="45"/>
      <c r="L53" s="46">
        <v>0</v>
      </c>
      <c r="M53" s="46">
        <v>0</v>
      </c>
      <c r="N53" s="46">
        <v>0</v>
      </c>
      <c r="O53" s="46"/>
      <c r="P53" s="31"/>
      <c r="Q53" s="1"/>
    </row>
    <row r="54" spans="2:265" x14ac:dyDescent="0.2">
      <c r="B54" s="32"/>
      <c r="C54" s="47"/>
      <c r="D54" s="47"/>
      <c r="E54" s="49"/>
      <c r="F54" s="49"/>
      <c r="G54" s="49"/>
      <c r="H54" s="49"/>
      <c r="I54" s="36"/>
      <c r="J54" s="45" t="s">
        <v>59</v>
      </c>
      <c r="K54" s="45"/>
      <c r="L54" s="46">
        <v>0</v>
      </c>
      <c r="M54" s="46">
        <v>0</v>
      </c>
      <c r="N54" s="46">
        <v>0</v>
      </c>
      <c r="O54" s="46">
        <v>0</v>
      </c>
      <c r="P54" s="31"/>
      <c r="Q54" s="1"/>
    </row>
    <row r="55" spans="2:265" x14ac:dyDescent="0.2">
      <c r="B55" s="32"/>
      <c r="C55" s="47"/>
      <c r="D55" s="47"/>
      <c r="E55" s="49"/>
      <c r="F55" s="49"/>
      <c r="G55" s="49"/>
      <c r="H55" s="49"/>
      <c r="I55" s="36"/>
      <c r="J55" s="45" t="s">
        <v>60</v>
      </c>
      <c r="K55" s="45"/>
      <c r="L55" s="46">
        <v>2127712</v>
      </c>
      <c r="M55" s="46">
        <f>+L55/$L$15</f>
        <v>2127.712</v>
      </c>
      <c r="N55" s="46">
        <v>1683785</v>
      </c>
      <c r="O55" s="46">
        <f>+N55/$N$15</f>
        <v>1683.7850000000001</v>
      </c>
      <c r="P55" s="31"/>
      <c r="Q55" s="1"/>
      <c r="JC55" s="58">
        <f>+L55-N55</f>
        <v>443927</v>
      </c>
    </row>
    <row r="56" spans="2:265" x14ac:dyDescent="0.2">
      <c r="B56" s="32"/>
      <c r="C56" s="47"/>
      <c r="D56" s="47"/>
      <c r="E56" s="49"/>
      <c r="F56" s="49"/>
      <c r="G56" s="49"/>
      <c r="H56" s="49"/>
      <c r="I56" s="36"/>
      <c r="J56" s="47"/>
      <c r="K56" s="35"/>
      <c r="L56" s="49"/>
      <c r="M56" s="49"/>
      <c r="N56" s="49"/>
      <c r="O56" s="49"/>
      <c r="P56" s="31"/>
      <c r="Q56" s="1"/>
    </row>
    <row r="57" spans="2:265" ht="15" x14ac:dyDescent="0.25">
      <c r="B57" s="32"/>
      <c r="C57" s="47"/>
      <c r="D57" s="47"/>
      <c r="E57" s="49"/>
      <c r="F57" s="49"/>
      <c r="G57" s="49"/>
      <c r="H57" s="49"/>
      <c r="I57" s="36"/>
      <c r="J57" s="42" t="s">
        <v>61</v>
      </c>
      <c r="K57" s="42"/>
      <c r="L57" s="41">
        <f>SUM(L59:L60)</f>
        <v>0</v>
      </c>
      <c r="M57" s="41">
        <f>SUM(M59:M60)</f>
        <v>0</v>
      </c>
      <c r="N57" s="41">
        <f>SUM(N59:N60)</f>
        <v>0</v>
      </c>
      <c r="O57" s="41">
        <f>SUM(O59:O60)</f>
        <v>0</v>
      </c>
      <c r="P57" s="62"/>
      <c r="Q57" s="1"/>
      <c r="JC57" s="58">
        <f>+JC55+JC45+JC46</f>
        <v>443927</v>
      </c>
    </row>
    <row r="58" spans="2:265" x14ac:dyDescent="0.2">
      <c r="B58" s="32"/>
      <c r="C58" s="47"/>
      <c r="D58" s="47"/>
      <c r="F58" s="49"/>
      <c r="G58" s="49"/>
      <c r="H58" s="49"/>
      <c r="I58" s="36"/>
      <c r="J58" s="47"/>
      <c r="K58" s="35"/>
      <c r="L58" s="49"/>
      <c r="M58" s="49"/>
      <c r="N58" s="49"/>
      <c r="O58" s="49"/>
      <c r="P58" s="31"/>
      <c r="Q58" s="1"/>
    </row>
    <row r="59" spans="2:265" x14ac:dyDescent="0.2">
      <c r="B59" s="32"/>
      <c r="C59" s="47"/>
      <c r="D59" s="47"/>
      <c r="E59" s="49"/>
      <c r="F59" s="49"/>
      <c r="G59" s="49"/>
      <c r="H59" s="49"/>
      <c r="I59" s="36"/>
      <c r="J59" s="45" t="s">
        <v>62</v>
      </c>
      <c r="K59" s="45"/>
      <c r="L59" s="46">
        <v>0</v>
      </c>
      <c r="M59" s="46">
        <v>0</v>
      </c>
      <c r="N59" s="46">
        <v>0</v>
      </c>
      <c r="O59" s="46">
        <v>0</v>
      </c>
      <c r="P59" s="31"/>
      <c r="Q59" s="1"/>
    </row>
    <row r="60" spans="2:265" x14ac:dyDescent="0.2">
      <c r="B60" s="32"/>
      <c r="C60" s="47"/>
      <c r="D60" s="47"/>
      <c r="E60" s="49"/>
      <c r="F60" s="49"/>
      <c r="G60" s="49"/>
      <c r="H60" s="49"/>
      <c r="I60" s="36"/>
      <c r="J60" s="45" t="s">
        <v>63</v>
      </c>
      <c r="K60" s="45"/>
      <c r="L60" s="46">
        <v>0</v>
      </c>
      <c r="M60" s="46">
        <v>0</v>
      </c>
      <c r="N60" s="46">
        <v>0</v>
      </c>
      <c r="O60" s="46">
        <v>0</v>
      </c>
      <c r="P60" s="31"/>
      <c r="Q60" s="1"/>
    </row>
    <row r="61" spans="2:265" x14ac:dyDescent="0.2">
      <c r="B61" s="32"/>
      <c r="C61" s="47"/>
      <c r="D61" s="47"/>
      <c r="E61" s="49"/>
      <c r="F61" s="49"/>
      <c r="G61" s="49"/>
      <c r="H61" s="49"/>
      <c r="I61" s="36"/>
      <c r="J61" s="47"/>
      <c r="K61" s="63"/>
      <c r="L61" s="49"/>
      <c r="M61" s="49"/>
      <c r="N61" s="49"/>
      <c r="O61" s="49"/>
      <c r="P61" s="31"/>
      <c r="Q61" s="1"/>
    </row>
    <row r="62" spans="2:265" x14ac:dyDescent="0.2">
      <c r="B62" s="32"/>
      <c r="C62" s="47"/>
      <c r="D62" s="47"/>
      <c r="E62" s="64"/>
      <c r="F62" s="49"/>
      <c r="G62" s="49"/>
      <c r="H62" s="49"/>
      <c r="I62" s="36"/>
      <c r="J62" s="42" t="s">
        <v>64</v>
      </c>
      <c r="K62" s="42"/>
      <c r="L62" s="41">
        <f>L43+L49+L57</f>
        <v>11635567</v>
      </c>
      <c r="M62" s="41">
        <f>M43+M49+M57</f>
        <v>11635.566999999999</v>
      </c>
      <c r="N62" s="41">
        <f>N43+N49+N57</f>
        <v>15595730</v>
      </c>
      <c r="O62" s="41">
        <f>O43+O49+O57</f>
        <v>15595.73</v>
      </c>
      <c r="P62" s="31"/>
      <c r="Q62" s="1"/>
    </row>
    <row r="63" spans="2:265" x14ac:dyDescent="0.2">
      <c r="B63" s="32"/>
      <c r="C63" s="47"/>
      <c r="D63" s="47"/>
      <c r="E63" s="49"/>
      <c r="F63" s="49"/>
      <c r="G63" s="49"/>
      <c r="H63" s="49"/>
      <c r="I63" s="36"/>
      <c r="J63" s="47"/>
      <c r="K63" s="35"/>
      <c r="L63" s="49"/>
      <c r="M63" s="49"/>
      <c r="N63" s="49"/>
      <c r="O63" s="49"/>
      <c r="P63" s="31"/>
      <c r="Q63" s="1"/>
    </row>
    <row r="64" spans="2:265" x14ac:dyDescent="0.2">
      <c r="B64" s="32"/>
      <c r="C64" s="47"/>
      <c r="D64" s="47"/>
      <c r="E64" s="49"/>
      <c r="F64" s="49"/>
      <c r="G64" s="49"/>
      <c r="H64" s="49"/>
      <c r="I64" s="36"/>
      <c r="J64" s="42" t="s">
        <v>65</v>
      </c>
      <c r="K64" s="42"/>
      <c r="L64" s="41">
        <f>L62+L39</f>
        <v>12518120</v>
      </c>
      <c r="M64" s="41">
        <f>M62+M39</f>
        <v>12518.119999999999</v>
      </c>
      <c r="N64" s="41">
        <f>N62+N39</f>
        <v>16625111</v>
      </c>
      <c r="O64" s="41">
        <f>O62+O39</f>
        <v>16625.111000000001</v>
      </c>
      <c r="P64" s="31"/>
      <c r="Q64" s="1"/>
    </row>
    <row r="65" spans="1:17" x14ac:dyDescent="0.2">
      <c r="B65" s="65"/>
      <c r="C65" s="66"/>
      <c r="D65" s="66"/>
      <c r="E65" s="66"/>
      <c r="F65" s="66"/>
      <c r="G65" s="66"/>
      <c r="H65" s="66"/>
      <c r="I65" s="67"/>
      <c r="J65" s="66"/>
      <c r="K65" s="66"/>
      <c r="L65" s="68"/>
      <c r="M65" s="69"/>
      <c r="N65" s="68"/>
      <c r="O65" s="70"/>
      <c r="P65" s="71"/>
      <c r="Q65" s="1"/>
    </row>
    <row r="66" spans="1:17" x14ac:dyDescent="0.2">
      <c r="B66" s="72"/>
      <c r="C66" s="72"/>
      <c r="D66" s="72"/>
      <c r="E66" s="72"/>
      <c r="F66" s="72"/>
      <c r="G66" s="72"/>
      <c r="H66" s="72"/>
      <c r="I66" s="36"/>
      <c r="J66" s="72"/>
      <c r="K66" s="72"/>
      <c r="L66" s="73"/>
      <c r="M66" s="72"/>
      <c r="N66" s="73"/>
      <c r="O66" s="72"/>
      <c r="P66" s="6"/>
      <c r="Q66" s="1"/>
    </row>
    <row r="67" spans="1:17" x14ac:dyDescent="0.2">
      <c r="B67" s="1"/>
      <c r="C67" s="74" t="s">
        <v>66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63"/>
      <c r="P67" s="1"/>
      <c r="Q67" s="1"/>
    </row>
    <row r="68" spans="1:17" x14ac:dyDescent="0.2">
      <c r="B68" s="1"/>
      <c r="C68" s="35"/>
      <c r="D68" s="75"/>
      <c r="E68" s="76"/>
      <c r="F68" s="76"/>
      <c r="G68" s="76"/>
      <c r="H68" s="76"/>
      <c r="I68" s="1"/>
      <c r="J68" s="77"/>
      <c r="K68" s="78"/>
      <c r="L68" s="76"/>
      <c r="M68" s="76"/>
      <c r="N68" s="76"/>
      <c r="O68" s="76"/>
      <c r="P68" s="1"/>
      <c r="Q68" s="1"/>
    </row>
    <row r="69" spans="1:17" x14ac:dyDescent="0.2">
      <c r="B69" s="1"/>
      <c r="C69" s="35" t="s">
        <v>67</v>
      </c>
      <c r="D69" s="75"/>
      <c r="E69" s="79" t="s">
        <v>68</v>
      </c>
      <c r="F69" s="79"/>
      <c r="G69" s="79"/>
      <c r="H69" s="79"/>
      <c r="I69" s="79"/>
      <c r="J69" s="77"/>
      <c r="K69" s="80" t="s">
        <v>69</v>
      </c>
      <c r="L69" s="76"/>
      <c r="M69" s="76"/>
      <c r="N69" s="76"/>
      <c r="O69" s="76"/>
      <c r="P69" s="1"/>
      <c r="Q69" s="1"/>
    </row>
    <row r="70" spans="1:17" x14ac:dyDescent="0.2">
      <c r="B70" s="1"/>
      <c r="C70" s="81"/>
      <c r="D70" s="82"/>
      <c r="E70" s="82"/>
      <c r="F70" s="83"/>
      <c r="G70" s="76"/>
      <c r="H70" s="76"/>
      <c r="I70" s="76"/>
      <c r="J70" s="84"/>
      <c r="K70" s="84"/>
      <c r="L70" s="37"/>
      <c r="M70" s="37"/>
      <c r="N70" s="76"/>
      <c r="O70" s="76"/>
      <c r="P70" s="1"/>
      <c r="Q70" s="1"/>
    </row>
    <row r="71" spans="1:17" x14ac:dyDescent="0.2">
      <c r="B71" s="1"/>
      <c r="C71" s="85" t="s">
        <v>70</v>
      </c>
      <c r="D71" s="86"/>
      <c r="E71" s="87" t="s">
        <v>71</v>
      </c>
      <c r="F71" s="87"/>
      <c r="G71" s="87"/>
      <c r="H71" s="87"/>
      <c r="I71" s="87"/>
      <c r="J71" s="88"/>
      <c r="K71" s="88" t="s">
        <v>72</v>
      </c>
      <c r="L71" s="37"/>
      <c r="M71" s="37"/>
      <c r="N71" s="76"/>
      <c r="O71" s="76"/>
      <c r="P71" s="1"/>
      <c r="Q71" s="1"/>
    </row>
    <row r="72" spans="1:17" x14ac:dyDescent="0.2">
      <c r="A72" s="6"/>
      <c r="B72" s="6"/>
      <c r="C72" s="6" t="s">
        <v>73</v>
      </c>
      <c r="D72" s="6"/>
      <c r="E72" s="89" t="s">
        <v>74</v>
      </c>
      <c r="F72" s="89"/>
      <c r="G72" s="89"/>
      <c r="H72" s="89"/>
      <c r="I72" s="89"/>
      <c r="J72" s="6"/>
      <c r="K72" s="90" t="s">
        <v>75</v>
      </c>
      <c r="L72" s="6"/>
      <c r="M72" s="6"/>
      <c r="N72" s="6"/>
      <c r="O72" s="6"/>
      <c r="P72" s="6"/>
      <c r="Q72" s="1"/>
    </row>
    <row r="73" spans="1:17" hidden="1" x14ac:dyDescent="0.2">
      <c r="B73" s="1"/>
      <c r="C73" s="74" t="s">
        <v>66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63"/>
      <c r="P73" s="1"/>
      <c r="Q73" s="1"/>
    </row>
    <row r="74" spans="1:17" ht="9" hidden="1" customHeight="1" x14ac:dyDescent="0.2">
      <c r="B74" s="1"/>
      <c r="C74" s="35"/>
      <c r="D74" s="75"/>
      <c r="E74" s="76"/>
      <c r="F74" s="76"/>
      <c r="G74" s="76"/>
      <c r="H74" s="76"/>
      <c r="I74" s="1"/>
      <c r="J74" s="77"/>
      <c r="K74" s="78"/>
      <c r="L74" s="76"/>
      <c r="M74" s="76"/>
      <c r="N74" s="76"/>
      <c r="O74" s="76"/>
      <c r="P74" s="1"/>
      <c r="Q74" s="1"/>
    </row>
    <row r="75" spans="1:17" hidden="1" x14ac:dyDescent="0.2">
      <c r="B75" s="1"/>
      <c r="C75" s="35" t="s">
        <v>67</v>
      </c>
      <c r="D75" s="75"/>
      <c r="E75" s="76" t="s">
        <v>76</v>
      </c>
      <c r="F75" s="76"/>
      <c r="G75" s="76"/>
      <c r="H75" s="76"/>
      <c r="I75" s="1"/>
      <c r="J75" s="77"/>
      <c r="K75" s="80" t="s">
        <v>69</v>
      </c>
      <c r="L75" s="76"/>
      <c r="M75" s="76"/>
      <c r="N75" s="76"/>
      <c r="O75" s="76"/>
      <c r="P75" s="1"/>
      <c r="Q75" s="1"/>
    </row>
    <row r="76" spans="1:17" ht="15" hidden="1" customHeight="1" x14ac:dyDescent="0.2">
      <c r="B76" s="1"/>
      <c r="C76" s="81"/>
      <c r="D76" s="84"/>
      <c r="E76" s="84"/>
      <c r="F76" s="83"/>
      <c r="G76" s="76"/>
      <c r="H76" s="76"/>
      <c r="I76" s="76"/>
      <c r="J76" s="84"/>
      <c r="K76" s="84"/>
      <c r="L76" s="37"/>
      <c r="M76" s="37"/>
      <c r="N76" s="76"/>
      <c r="O76" s="76"/>
      <c r="P76" s="1"/>
      <c r="Q76" s="1"/>
    </row>
    <row r="77" spans="1:17" hidden="1" x14ac:dyDescent="0.2">
      <c r="B77" s="1"/>
      <c r="C77" s="85" t="s">
        <v>70</v>
      </c>
      <c r="D77" s="86"/>
      <c r="E77" s="91" t="s">
        <v>71</v>
      </c>
      <c r="F77" s="91"/>
      <c r="G77" s="92"/>
      <c r="H77" s="92"/>
      <c r="I77" s="92"/>
      <c r="J77" s="88"/>
      <c r="K77" s="88" t="s">
        <v>77</v>
      </c>
      <c r="L77" s="37"/>
      <c r="M77" s="37"/>
      <c r="N77" s="76"/>
      <c r="O77" s="76"/>
      <c r="P77" s="1"/>
      <c r="Q77" s="1"/>
    </row>
    <row r="78" spans="1:17" s="6" customFormat="1" hidden="1" x14ac:dyDescent="0.2">
      <c r="C78" s="6" t="s">
        <v>73</v>
      </c>
      <c r="E78" s="6" t="s">
        <v>74</v>
      </c>
      <c r="K78" s="90" t="s">
        <v>75</v>
      </c>
    </row>
    <row r="79" spans="1:17" hidden="1" x14ac:dyDescent="0.2"/>
    <row r="80" spans="1:1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mergeCells count="77">
    <mergeCell ref="E72:I72"/>
    <mergeCell ref="C73:N73"/>
    <mergeCell ref="D76:E76"/>
    <mergeCell ref="J76:K76"/>
    <mergeCell ref="J62:K62"/>
    <mergeCell ref="J64:K64"/>
    <mergeCell ref="C67:N67"/>
    <mergeCell ref="E69:I69"/>
    <mergeCell ref="J70:K70"/>
    <mergeCell ref="E71:I71"/>
    <mergeCell ref="J53:K53"/>
    <mergeCell ref="J54:K54"/>
    <mergeCell ref="J55:K55"/>
    <mergeCell ref="J57:K57"/>
    <mergeCell ref="J59:K59"/>
    <mergeCell ref="J60:K60"/>
    <mergeCell ref="J45:K45"/>
    <mergeCell ref="J46:K46"/>
    <mergeCell ref="J47:K47"/>
    <mergeCell ref="J49:K49"/>
    <mergeCell ref="J51:K51"/>
    <mergeCell ref="J52:K52"/>
    <mergeCell ref="C38:D38"/>
    <mergeCell ref="J39:K39"/>
    <mergeCell ref="C40:D40"/>
    <mergeCell ref="J41:K41"/>
    <mergeCell ref="C42:D42"/>
    <mergeCell ref="J43:K43"/>
    <mergeCell ref="C34:D34"/>
    <mergeCell ref="J34:K34"/>
    <mergeCell ref="C35:D35"/>
    <mergeCell ref="J35:K35"/>
    <mergeCell ref="C36:D36"/>
    <mergeCell ref="C37:D37"/>
    <mergeCell ref="J37:K37"/>
    <mergeCell ref="C31:D31"/>
    <mergeCell ref="J31:K31"/>
    <mergeCell ref="C32:D32"/>
    <mergeCell ref="J32:K32"/>
    <mergeCell ref="C33:D33"/>
    <mergeCell ref="J33:K33"/>
    <mergeCell ref="J24:K24"/>
    <mergeCell ref="C25:D25"/>
    <mergeCell ref="J26:K26"/>
    <mergeCell ref="C28:D28"/>
    <mergeCell ref="J28:K28"/>
    <mergeCell ref="C30:D30"/>
    <mergeCell ref="J30:K30"/>
    <mergeCell ref="C21:D21"/>
    <mergeCell ref="J21:K21"/>
    <mergeCell ref="C22:D22"/>
    <mergeCell ref="J22:K22"/>
    <mergeCell ref="C23:D23"/>
    <mergeCell ref="J23:K23"/>
    <mergeCell ref="C18:D18"/>
    <mergeCell ref="J18:K18"/>
    <mergeCell ref="C19:D19"/>
    <mergeCell ref="J19:K19"/>
    <mergeCell ref="C20:D20"/>
    <mergeCell ref="J20:K20"/>
    <mergeCell ref="L9:O9"/>
    <mergeCell ref="C13:D13"/>
    <mergeCell ref="J13:K13"/>
    <mergeCell ref="C15:D15"/>
    <mergeCell ref="J15:K15"/>
    <mergeCell ref="C17:D17"/>
    <mergeCell ref="J17:K17"/>
    <mergeCell ref="D2:L2"/>
    <mergeCell ref="D3:L3"/>
    <mergeCell ref="D4:L4"/>
    <mergeCell ref="D5:L5"/>
    <mergeCell ref="D6:L6"/>
    <mergeCell ref="B9:B10"/>
    <mergeCell ref="C9:D10"/>
    <mergeCell ref="E9:H9"/>
    <mergeCell ref="I9:I10"/>
    <mergeCell ref="J9:K10"/>
  </mergeCells>
  <pageMargins left="0.28999999999999998" right="0.15748031496062992" top="0.74803149606299213" bottom="0.16" header="0.31496062992125984" footer="0.16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Sit Finan</vt:lpstr>
      <vt:lpstr>'Edo Sit Finan'!Área_de_impresión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2021-05-14T20:54:56Z</dcterms:created>
  <dcterms:modified xsi:type="dcterms:W3CDTF">2021-05-14T20:55:22Z</dcterms:modified>
</cp:coreProperties>
</file>