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6515" windowHeight="10560"/>
  </bookViews>
  <sheets>
    <sheet name="Clasific Económic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6" i="1"/>
  <c r="I16" i="1" s="1"/>
  <c r="H14" i="1"/>
  <c r="G14" i="1"/>
  <c r="E14" i="1"/>
  <c r="D14" i="1"/>
  <c r="F14" i="1" s="1"/>
  <c r="I14" i="1" s="1"/>
  <c r="H12" i="1"/>
  <c r="H22" i="1" s="1"/>
  <c r="G12" i="1"/>
  <c r="G22" i="1" s="1"/>
  <c r="E12" i="1"/>
  <c r="E22" i="1" s="1"/>
  <c r="D12" i="1"/>
  <c r="D22" i="1" s="1"/>
  <c r="F12" i="1" l="1"/>
  <c r="I12" i="1" l="1"/>
  <c r="I22" i="1" s="1"/>
  <c r="F22" i="1"/>
</calcChain>
</file>

<file path=xl/sharedStrings.xml><?xml version="1.0" encoding="utf-8"?>
<sst xmlns="http://schemas.openxmlformats.org/spreadsheetml/2006/main" count="32" uniqueCount="32">
  <si>
    <t>Cuenta Pública 2020</t>
  </si>
  <si>
    <t>Fideicomiso Garante de la Orquesta Sinfóncia de Yucatán</t>
  </si>
  <si>
    <t>Estado Analítico del Ejercicio del Presupuesto de Egresos</t>
  </si>
  <si>
    <t>Clasificación Económica (por Tipo de Gasto)</t>
  </si>
  <si>
    <t>Del 1 de Enero al 30 de Junio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</si>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</sst>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4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29075" y="61912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6%20Junio/Informaci&#243;n%20Presupuestaria%20Jun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12">
          <cell r="D12">
            <v>28398624</v>
          </cell>
          <cell r="E12">
            <v>0</v>
          </cell>
          <cell r="G12">
            <v>11982852</v>
          </cell>
          <cell r="H12">
            <v>11766341</v>
          </cell>
        </row>
        <row r="20">
          <cell r="D20">
            <v>1134669</v>
          </cell>
          <cell r="E20">
            <v>0</v>
          </cell>
          <cell r="G20">
            <v>235719</v>
          </cell>
          <cell r="H20">
            <v>227887</v>
          </cell>
        </row>
        <row r="30">
          <cell r="D30">
            <v>11510953</v>
          </cell>
          <cell r="E30">
            <v>0</v>
          </cell>
          <cell r="G30">
            <v>3036039</v>
          </cell>
          <cell r="H30">
            <v>2876184</v>
          </cell>
        </row>
        <row r="50">
          <cell r="D50">
            <v>319500</v>
          </cell>
          <cell r="E50">
            <v>0</v>
          </cell>
          <cell r="G50">
            <v>211405</v>
          </cell>
          <cell r="H50">
            <v>211405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B7" sqref="B7"/>
    </sheetView>
  </sheetViews>
  <sheetFormatPr baseColWidth="10" defaultRowHeight="15" x14ac:dyDescent="0.25"/>
  <cols>
    <col min="1" max="1" width="7.28515625" customWidth="1"/>
    <col min="5" max="5" width="13.42578125" customWidth="1"/>
    <col min="10" max="10" width="26.140625" hidden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0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0" x14ac:dyDescent="0.25">
      <c r="B7" s="13"/>
      <c r="C7" s="13"/>
      <c r="D7" s="13"/>
      <c r="E7" s="13"/>
      <c r="F7" s="13"/>
      <c r="G7" s="13"/>
      <c r="H7" s="13"/>
      <c r="I7" s="13"/>
    </row>
    <row r="8" spans="2:10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0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0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0" x14ac:dyDescent="0.25">
      <c r="B11" s="27"/>
      <c r="C11" s="28"/>
      <c r="D11" s="29"/>
      <c r="E11" s="29"/>
      <c r="F11" s="29"/>
      <c r="G11" s="29"/>
      <c r="H11" s="29"/>
      <c r="I11" s="29"/>
    </row>
    <row r="12" spans="2:10" x14ac:dyDescent="0.25">
      <c r="B12" s="30" t="s">
        <v>15</v>
      </c>
      <c r="C12" s="31"/>
      <c r="D12" s="32">
        <f>+'[1]Clasific por Obj del Gto'!D12+'[1]Clasific por Obj del Gto'!D20+'[1]Clasific por Obj del Gto'!D30</f>
        <v>41044246</v>
      </c>
      <c r="E12" s="32">
        <f>+'[1]Clasific por Obj del Gto'!E30+'[1]Clasific por Obj del Gto'!E20+'[1]Clasific por Obj del Gto'!E12</f>
        <v>0</v>
      </c>
      <c r="F12" s="33">
        <f>+D12+E12</f>
        <v>41044246</v>
      </c>
      <c r="G12" s="32">
        <f>+'[1]Clasific por Obj del Gto'!G12+'[1]Clasific por Obj del Gto'!G20+'[1]Clasific por Obj del Gto'!G30</f>
        <v>15254610</v>
      </c>
      <c r="H12" s="32">
        <f>+'[1]Clasific por Obj del Gto'!H12+'[1]Clasific por Obj del Gto'!H20+'[1]Clasific por Obj del Gto'!H30</f>
        <v>14870412</v>
      </c>
      <c r="I12" s="33">
        <f>+F12-G12</f>
        <v>25789636</v>
      </c>
      <c r="J12" s="34" t="s">
        <v>16</v>
      </c>
    </row>
    <row r="13" spans="2:10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25">
      <c r="B14" s="30" t="s">
        <v>17</v>
      </c>
      <c r="C14" s="31"/>
      <c r="D14" s="32">
        <f>+'[1]Clasific por Obj del Gto'!D50</f>
        <v>319500</v>
      </c>
      <c r="E14" s="32">
        <f>+'[1]Clasific por Obj del Gto'!E50</f>
        <v>0</v>
      </c>
      <c r="F14" s="33">
        <f>+D14+E14</f>
        <v>319500</v>
      </c>
      <c r="G14" s="32">
        <f>+'[1]Clasific por Obj del Gto'!G50</f>
        <v>211405</v>
      </c>
      <c r="H14" s="32">
        <f>+'[1]Clasific por Obj del Gto'!H50</f>
        <v>211405</v>
      </c>
      <c r="I14" s="33">
        <f>+F14-G14</f>
        <v>108095</v>
      </c>
      <c r="J14" s="34" t="s">
        <v>18</v>
      </c>
    </row>
    <row r="15" spans="2:10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25">
      <c r="B16" s="30" t="s">
        <v>19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/>
      <c r="I16" s="33">
        <f>IF(AND(F16&gt;=0,G16&gt;=0),(F16-G16),"-")</f>
        <v>0</v>
      </c>
      <c r="J16" s="34">
        <v>9000</v>
      </c>
    </row>
    <row r="17" spans="2:10" x14ac:dyDescent="0.25">
      <c r="B17" s="35"/>
      <c r="C17" s="36"/>
      <c r="D17" s="33"/>
      <c r="E17" s="33"/>
      <c r="F17" s="33"/>
      <c r="G17" s="33"/>
      <c r="H17" s="33"/>
      <c r="I17" s="33"/>
      <c r="J17" s="37"/>
    </row>
    <row r="18" spans="2:10" x14ac:dyDescent="0.25">
      <c r="B18" s="30" t="s">
        <v>20</v>
      </c>
      <c r="C18" s="31"/>
      <c r="D18" s="32">
        <v>0</v>
      </c>
      <c r="E18" s="32">
        <v>0</v>
      </c>
      <c r="F18" s="33">
        <f>IF(AND(D18&gt;=0,E18&gt;=0),(D18+E18),"-")</f>
        <v>0</v>
      </c>
      <c r="G18" s="32">
        <v>0</v>
      </c>
      <c r="H18" s="32">
        <v>0</v>
      </c>
      <c r="I18" s="33">
        <f>IF(AND(F18&gt;=0,G18&gt;=0),(F18-G18),"-")</f>
        <v>0</v>
      </c>
      <c r="J18" s="34"/>
    </row>
    <row r="19" spans="2:10" x14ac:dyDescent="0.25">
      <c r="B19" s="35"/>
      <c r="C19" s="36"/>
      <c r="D19" s="33"/>
      <c r="E19" s="33"/>
      <c r="F19" s="33"/>
      <c r="G19" s="33"/>
      <c r="H19" s="33"/>
      <c r="I19" s="33"/>
      <c r="J19" s="37"/>
    </row>
    <row r="20" spans="2:10" x14ac:dyDescent="0.25">
      <c r="B20" s="30" t="s">
        <v>21</v>
      </c>
      <c r="C20" s="31"/>
      <c r="D20" s="32">
        <v>0</v>
      </c>
      <c r="E20" s="32">
        <v>0</v>
      </c>
      <c r="F20" s="33">
        <f>IF(AND(D20&gt;=0,E20&gt;=0),(D20+E20),"-")</f>
        <v>0</v>
      </c>
      <c r="G20" s="32">
        <v>0</v>
      </c>
      <c r="H20" s="32">
        <v>0</v>
      </c>
      <c r="I20" s="33">
        <f>IF(AND(F20&gt;=0,G20&gt;=0),(F20-G20),"-")</f>
        <v>0</v>
      </c>
      <c r="J20" s="34"/>
    </row>
    <row r="21" spans="2:10" x14ac:dyDescent="0.25">
      <c r="B21" s="38"/>
      <c r="C21" s="39"/>
      <c r="D21" s="40"/>
      <c r="E21" s="40"/>
      <c r="F21" s="40"/>
      <c r="G21" s="40"/>
      <c r="H21" s="40"/>
      <c r="I21" s="40"/>
      <c r="J21" s="37"/>
    </row>
    <row r="22" spans="2:10" ht="22.5" x14ac:dyDescent="0.25">
      <c r="B22" s="38"/>
      <c r="C22" s="39" t="s">
        <v>22</v>
      </c>
      <c r="D22" s="41">
        <f t="shared" ref="D22:I22" si="0">SUM(D12+D14+D16)</f>
        <v>41363746</v>
      </c>
      <c r="E22" s="41">
        <f t="shared" si="0"/>
        <v>0</v>
      </c>
      <c r="F22" s="41">
        <f t="shared" si="0"/>
        <v>41363746</v>
      </c>
      <c r="G22" s="41">
        <f t="shared" si="0"/>
        <v>15466015</v>
      </c>
      <c r="H22" s="41">
        <f t="shared" si="0"/>
        <v>15081817</v>
      </c>
      <c r="I22" s="41">
        <f t="shared" si="0"/>
        <v>25897731</v>
      </c>
    </row>
    <row r="24" spans="2:10" hidden="1" x14ac:dyDescent="0.25"/>
    <row r="25" spans="2:10" hidden="1" x14ac:dyDescent="0.25"/>
    <row r="26" spans="2:10" x14ac:dyDescent="0.25">
      <c r="B26" s="42" t="s">
        <v>23</v>
      </c>
      <c r="C26" s="43"/>
      <c r="F26" s="44" t="s">
        <v>24</v>
      </c>
      <c r="G26" s="45"/>
      <c r="H26" s="45"/>
      <c r="I26" s="45"/>
    </row>
    <row r="32" spans="2:10" x14ac:dyDescent="0.25">
      <c r="B32" s="46"/>
      <c r="C32" s="46"/>
      <c r="F32" s="47"/>
      <c r="G32" s="47"/>
      <c r="H32" s="47"/>
      <c r="I32" s="47"/>
    </row>
    <row r="33" spans="1:9" x14ac:dyDescent="0.25">
      <c r="A33" s="48" t="s">
        <v>25</v>
      </c>
      <c r="B33" s="48"/>
      <c r="C33" s="48"/>
      <c r="D33" s="48"/>
      <c r="F33" s="44" t="s">
        <v>26</v>
      </c>
      <c r="G33" s="45"/>
      <c r="H33" s="45"/>
      <c r="I33" s="45"/>
    </row>
    <row r="34" spans="1:9" x14ac:dyDescent="0.25">
      <c r="A34" s="44" t="s">
        <v>27</v>
      </c>
      <c r="B34" s="44"/>
      <c r="C34" s="44"/>
      <c r="D34" s="44"/>
      <c r="F34" s="44" t="s">
        <v>28</v>
      </c>
      <c r="G34" s="45"/>
      <c r="H34" s="45"/>
      <c r="I34" s="45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2" t="s">
        <v>29</v>
      </c>
      <c r="E40" s="43"/>
      <c r="F40" s="43"/>
      <c r="G40" s="43"/>
    </row>
    <row r="46" spans="1:9" x14ac:dyDescent="0.25">
      <c r="D46" s="47"/>
      <c r="E46" s="47"/>
      <c r="F46" s="47"/>
      <c r="G46" s="47"/>
    </row>
    <row r="47" spans="1:9" x14ac:dyDescent="0.25">
      <c r="D47" s="42" t="s">
        <v>30</v>
      </c>
      <c r="E47" s="43"/>
      <c r="F47" s="43"/>
      <c r="G47" s="43"/>
    </row>
    <row r="48" spans="1:9" x14ac:dyDescent="0.25">
      <c r="D48" s="42" t="s">
        <v>31</v>
      </c>
      <c r="E48" s="43"/>
      <c r="F48" s="43"/>
      <c r="G48" s="43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2020-07-22T19:36:54Z</dcterms:created>
  <dcterms:modified xsi:type="dcterms:W3CDTF">2020-07-22T19:37:23Z</dcterms:modified>
</cp:coreProperties>
</file>