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/>
  <c r="L43" i="1"/>
  <c r="K43" i="1"/>
  <c r="I43" i="1"/>
  <c r="H43" i="1"/>
  <c r="G43" i="1"/>
  <c r="F43" i="1"/>
  <c r="E43" i="1"/>
  <c r="M41" i="1"/>
  <c r="N40" i="1"/>
  <c r="M40" i="1"/>
  <c r="N39" i="1"/>
  <c r="M39" i="1"/>
  <c r="I38" i="1"/>
  <c r="G38" i="1"/>
  <c r="N38" i="1" s="1"/>
  <c r="I37" i="1"/>
  <c r="J37" i="1" s="1"/>
  <c r="L36" i="1"/>
  <c r="K36" i="1"/>
  <c r="I36" i="1"/>
  <c r="H36" i="1"/>
  <c r="G36" i="1"/>
  <c r="F36" i="1"/>
  <c r="E36" i="1"/>
  <c r="N34" i="1"/>
  <c r="M34" i="1"/>
  <c r="M33" i="1"/>
  <c r="F33" i="1"/>
  <c r="N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5" i="1" s="1"/>
  <c r="M26" i="1"/>
  <c r="K25" i="1"/>
  <c r="I25" i="1"/>
  <c r="G25" i="1"/>
  <c r="E25" i="1"/>
  <c r="M23" i="1"/>
  <c r="N22" i="1"/>
  <c r="M22" i="1"/>
  <c r="N21" i="1"/>
  <c r="M21" i="1"/>
  <c r="G20" i="1"/>
  <c r="H20" i="1" s="1"/>
  <c r="H18" i="1" s="1"/>
  <c r="M19" i="1"/>
  <c r="N19" i="1" s="1"/>
  <c r="H19" i="1"/>
  <c r="K18" i="1"/>
  <c r="J18" i="1"/>
  <c r="I18" i="1"/>
  <c r="F18" i="1"/>
  <c r="F25" i="1" s="1"/>
  <c r="F47" i="1" s="1"/>
  <c r="E18" i="1"/>
  <c r="N16" i="1"/>
  <c r="M16" i="1"/>
  <c r="N15" i="1"/>
  <c r="M15" i="1"/>
  <c r="N14" i="1"/>
  <c r="M14" i="1"/>
  <c r="N13" i="1"/>
  <c r="M13" i="1"/>
  <c r="K13" i="1"/>
  <c r="K29" i="1" s="1"/>
  <c r="K47" i="1" s="1"/>
  <c r="I13" i="1"/>
  <c r="J13" i="1" s="1"/>
  <c r="G13" i="1"/>
  <c r="H13" i="1" s="1"/>
  <c r="E13" i="1"/>
  <c r="E29" i="1" s="1"/>
  <c r="E47" i="1" s="1"/>
  <c r="J25" i="1" l="1"/>
  <c r="J29" i="1" s="1"/>
  <c r="J47" i="1" s="1"/>
  <c r="J36" i="1"/>
  <c r="J43" i="1"/>
  <c r="H29" i="1"/>
  <c r="H47" i="1" s="1"/>
  <c r="H25" i="1"/>
  <c r="M38" i="1"/>
  <c r="M20" i="1"/>
  <c r="M18" i="1" s="1"/>
  <c r="I29" i="1"/>
  <c r="I47" i="1" s="1"/>
  <c r="M37" i="1"/>
  <c r="G18" i="1"/>
  <c r="G29" i="1" s="1"/>
  <c r="G47" i="1" s="1"/>
  <c r="M29" i="1" l="1"/>
  <c r="N18" i="1"/>
  <c r="N25" i="1" s="1"/>
  <c r="N37" i="1"/>
  <c r="M36" i="1"/>
  <c r="N36" i="1" s="1"/>
  <c r="N20" i="1"/>
  <c r="L18" i="1"/>
  <c r="L25" i="1" l="1"/>
  <c r="L29" i="1" s="1"/>
  <c r="L47" i="1" s="1"/>
  <c r="M47" i="1"/>
  <c r="N47" i="1" s="1"/>
</calcChain>
</file>

<file path=xl/sharedStrings.xml><?xml version="1.0" encoding="utf-8"?>
<sst xmlns="http://schemas.openxmlformats.org/spreadsheetml/2006/main" count="52" uniqueCount="43">
  <si>
    <t>Cuenta Pública 2020</t>
  </si>
  <si>
    <t>Estado de Variación en la Hacienda Pública</t>
  </si>
  <si>
    <t>Del 1o. De Enero al 30 de Noviembre de 2020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</si>
  <si>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</si>
  <si>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</si>
  <si>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</si>
  <si>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</si>
  <si>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</si>
  <si>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</si>
  <si>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</si>
  <si>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</si>
  <si>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</si>
  <si>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</si>
  <si>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2019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</si>
  <si>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</si>
  <si>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</si>
  <si>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</si>
  <si>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2019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</si>
  <si>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</si>
  <si>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</si>
  <si>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</si>
  <si>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</si>
  <si>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</si>
  <si>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</si>
  <si>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</si>
  <si>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</si>
  <si>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2019</t>
  </si>
  <si>
    <t>Cambios en la Hacienda Pública/Patrimonio Contribuido Neto del Ejercicio 2020</t>
  </si>
  <si>
    <t>Aportaciones</t>
  </si>
  <si>
    <t>Variaciones de la Hacienda Pública/Patrimonio Generado Neto del Ejercicio 2020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</si>
  <si>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</si>
  <si>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</si>
  <si>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2020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</si>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</sst>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1%20Novimbre/Informaci&#243;n%20Contable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764124</v>
          </cell>
        </row>
      </sheetData>
      <sheetData sheetId="1"/>
      <sheetData sheetId="2"/>
      <sheetData sheetId="3"/>
      <sheetData sheetId="4"/>
      <sheetData sheetId="5">
        <row r="67">
          <cell r="E67">
            <v>1722216</v>
          </cell>
        </row>
        <row r="68">
          <cell r="E68">
            <v>8670339</v>
          </cell>
        </row>
      </sheetData>
      <sheetData sheetId="6">
        <row r="47">
          <cell r="L47">
            <v>1722216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D1" workbookViewId="0">
      <selection activeCell="G22" sqref="G22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10354124</v>
      </c>
      <c r="H18" s="37">
        <f>SUM(H19:H22)</f>
        <v>8670.3389999999999</v>
      </c>
      <c r="I18" s="37">
        <f>SUM(I19:I23)</f>
        <v>1722216</v>
      </c>
      <c r="J18" s="37">
        <f>SUM(J19:K23)</f>
        <v>0</v>
      </c>
      <c r="K18" s="37">
        <f>SUM(K19:L23)</f>
        <v>0</v>
      </c>
      <c r="L18" s="37">
        <f>SUM(L19:M23)</f>
        <v>12076340</v>
      </c>
      <c r="M18" s="37">
        <f>SUM(M19:M23)</f>
        <v>12076340</v>
      </c>
      <c r="N18" s="37">
        <f>+M18/$M$11</f>
        <v>12076.34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1722216</v>
      </c>
      <c r="J19" s="33">
        <v>0</v>
      </c>
      <c r="K19" s="33">
        <v>0</v>
      </c>
      <c r="L19" s="33">
        <v>0</v>
      </c>
      <c r="M19" s="34">
        <f>+E19+G19+I19+K19</f>
        <v>1722216</v>
      </c>
      <c r="N19" s="34">
        <f>+M19/$M$11</f>
        <v>1722.2159999999999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8670339</v>
      </c>
      <c r="H20" s="33">
        <f>+G20/$G$11</f>
        <v>8670.3389999999999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8670339</v>
      </c>
      <c r="N20" s="34">
        <f>+M20/$M$11</f>
        <v>8670.3389999999999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1683785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1683785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10354124</v>
      </c>
      <c r="H29" s="42" t="e">
        <f t="shared" si="1"/>
        <v>#REF!</v>
      </c>
      <c r="I29" s="42">
        <f t="shared" si="1"/>
        <v>1722216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12076340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1722216</v>
      </c>
      <c r="H36" s="37">
        <f t="shared" si="3"/>
        <v>0</v>
      </c>
      <c r="I36" s="37">
        <f>SUM(I37:I41)</f>
        <v>-514965</v>
      </c>
      <c r="J36" s="37">
        <f t="shared" si="3"/>
        <v>764.12400000000002</v>
      </c>
      <c r="K36" s="37">
        <f>SUM(K37:K41)</f>
        <v>0</v>
      </c>
      <c r="L36" s="37">
        <f t="shared" si="3"/>
        <v>0</v>
      </c>
      <c r="M36" s="37">
        <f>SUM(M37:M41)</f>
        <v>1207251</v>
      </c>
      <c r="N36" s="37">
        <f>+M36/$M$11</f>
        <v>1207.251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764124</v>
      </c>
      <c r="J37" s="33">
        <f>+I37/I11</f>
        <v>764.12400000000002</v>
      </c>
      <c r="K37" s="33">
        <v>0</v>
      </c>
      <c r="L37" s="33">
        <v>0</v>
      </c>
      <c r="M37" s="34">
        <f>+E37+G37+I37+K37</f>
        <v>764124</v>
      </c>
      <c r="N37" s="34">
        <f>+M37/$M$11</f>
        <v>764.12400000000002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1722216</v>
      </c>
      <c r="H38" s="33">
        <v>0</v>
      </c>
      <c r="I38" s="33">
        <f>-'[1]Edo de Cambios'!L47</f>
        <v>-1722216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443127</v>
      </c>
      <c r="J41" s="33">
        <v>0</v>
      </c>
      <c r="K41" s="33">
        <v>0</v>
      </c>
      <c r="L41" s="33">
        <v>0</v>
      </c>
      <c r="M41" s="34">
        <f>+E41+G41+I41+K41</f>
        <v>443127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12076340</v>
      </c>
      <c r="H47" s="42" t="e">
        <f t="shared" si="4"/>
        <v>#REF!</v>
      </c>
      <c r="I47" s="42">
        <f>+I29+I31+I36+I43</f>
        <v>1207251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13283591</v>
      </c>
      <c r="N47" s="42">
        <f>+M47/$M$11</f>
        <v>13283.591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2020-12-22T21:26:40Z</dcterms:created>
  <dcterms:modified xsi:type="dcterms:W3CDTF">2020-12-22T21:27:06Z</dcterms:modified>
</cp:coreProperties>
</file>