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40" i="1" s="1"/>
  <c r="H40" i="1"/>
  <c r="G40" i="1"/>
  <c r="F40" i="1"/>
  <c r="E40" i="1"/>
  <c r="D40" i="1"/>
  <c r="F39" i="1"/>
  <c r="I39" i="1" s="1"/>
  <c r="F38" i="1"/>
  <c r="I38" i="1" s="1"/>
  <c r="E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H30" i="1"/>
  <c r="G30" i="1"/>
  <c r="E30" i="1"/>
  <c r="D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H12" i="1"/>
  <c r="H84" i="1" s="1"/>
  <c r="G12" i="1"/>
  <c r="G84" i="1" s="1"/>
  <c r="F12" i="1"/>
  <c r="E12" i="1"/>
  <c r="E84" i="1" s="1"/>
  <c r="D12" i="1"/>
  <c r="D84" i="1" s="1"/>
  <c r="I84" i="1" l="1"/>
  <c r="I30" i="1"/>
  <c r="F84" i="1"/>
  <c r="F30" i="1"/>
</calcChain>
</file>

<file path=xl/sharedStrings.xml><?xml version="1.0" encoding="utf-8"?>
<sst xmlns="http://schemas.openxmlformats.org/spreadsheetml/2006/main" count="97" uniqueCount="97">
  <si>
    <t>Cuenta Pública 2019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</si>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</sst>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1" zoomScale="110" zoomScaleNormal="110" workbookViewId="0">
      <selection activeCell="G51" sqref="G51:H51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28396564</v>
      </c>
      <c r="E12" s="30">
        <f>SUM(E13:E19)</f>
        <v>0</v>
      </c>
      <c r="F12" s="29">
        <f t="shared" si="0"/>
        <v>28396564</v>
      </c>
      <c r="G12" s="29">
        <f>SUM(G13:G19)</f>
        <v>12471101</v>
      </c>
      <c r="H12" s="29">
        <f t="shared" si="0"/>
        <v>12259250</v>
      </c>
      <c r="I12" s="29">
        <f t="shared" si="0"/>
        <v>15925463</v>
      </c>
      <c r="IY12" s="31"/>
    </row>
    <row r="13" spans="2:259" x14ac:dyDescent="0.25">
      <c r="B13" s="32"/>
      <c r="C13" s="33" t="s">
        <v>16</v>
      </c>
      <c r="D13" s="34">
        <v>19563875</v>
      </c>
      <c r="E13" s="35">
        <v>0</v>
      </c>
      <c r="F13" s="34">
        <f>+D13+E13</f>
        <v>19563875</v>
      </c>
      <c r="G13" s="34">
        <v>9850992</v>
      </c>
      <c r="H13" s="34">
        <v>9850992</v>
      </c>
      <c r="I13" s="34">
        <f>+F13-G13</f>
        <v>9712883</v>
      </c>
    </row>
    <row r="14" spans="2:259" x14ac:dyDescent="0.25">
      <c r="B14" s="32"/>
      <c r="C14" s="33" t="s">
        <v>17</v>
      </c>
      <c r="D14" s="34">
        <v>159419</v>
      </c>
      <c r="E14" s="34">
        <v>340800</v>
      </c>
      <c r="F14" s="34">
        <f>+D14+E14</f>
        <v>500219</v>
      </c>
      <c r="G14" s="34">
        <v>413758</v>
      </c>
      <c r="H14" s="34">
        <v>413758</v>
      </c>
      <c r="I14" s="34">
        <f t="shared" ref="I14:I41" si="1">+F14-G14</f>
        <v>86461</v>
      </c>
    </row>
    <row r="15" spans="2:259" x14ac:dyDescent="0.25">
      <c r="B15" s="32"/>
      <c r="C15" s="33" t="s">
        <v>18</v>
      </c>
      <c r="D15" s="34">
        <v>3448227</v>
      </c>
      <c r="E15" s="35">
        <v>0</v>
      </c>
      <c r="F15" s="34">
        <f>+D15+E15</f>
        <v>3448227</v>
      </c>
      <c r="G15" s="34">
        <v>40658</v>
      </c>
      <c r="H15" s="34">
        <v>40658</v>
      </c>
      <c r="I15" s="34">
        <f t="shared" si="1"/>
        <v>3407569</v>
      </c>
    </row>
    <row r="16" spans="2:259" x14ac:dyDescent="0.25">
      <c r="B16" s="32"/>
      <c r="C16" s="33" t="s">
        <v>19</v>
      </c>
      <c r="D16" s="34">
        <v>3196842</v>
      </c>
      <c r="E16" s="34">
        <v>-400138</v>
      </c>
      <c r="F16" s="34">
        <f>+D16+E16</f>
        <v>2796704</v>
      </c>
      <c r="G16" s="34">
        <v>1542149</v>
      </c>
      <c r="H16" s="34">
        <v>1330298</v>
      </c>
      <c r="I16" s="34">
        <f t="shared" si="1"/>
        <v>1254555</v>
      </c>
    </row>
    <row r="17" spans="2:260" x14ac:dyDescent="0.25">
      <c r="B17" s="32"/>
      <c r="C17" s="33" t="s">
        <v>20</v>
      </c>
      <c r="D17" s="34">
        <v>1190754</v>
      </c>
      <c r="E17" s="35">
        <v>0</v>
      </c>
      <c r="F17" s="34">
        <f>D17+E17</f>
        <v>1190754</v>
      </c>
      <c r="G17" s="34">
        <v>498636</v>
      </c>
      <c r="H17" s="34">
        <v>498636</v>
      </c>
      <c r="I17" s="34">
        <f t="shared" si="1"/>
        <v>692118</v>
      </c>
    </row>
    <row r="18" spans="2:260" x14ac:dyDescent="0.25">
      <c r="B18" s="32"/>
      <c r="C18" s="33" t="s">
        <v>21</v>
      </c>
      <c r="D18" s="34">
        <v>717957</v>
      </c>
      <c r="E18" s="34">
        <v>-129974</v>
      </c>
      <c r="F18" s="35">
        <f>D18+E18</f>
        <v>587983</v>
      </c>
      <c r="G18" s="35">
        <v>0</v>
      </c>
      <c r="H18" s="35">
        <v>0</v>
      </c>
      <c r="I18" s="34">
        <f t="shared" si="1"/>
        <v>587983</v>
      </c>
    </row>
    <row r="19" spans="2:260" x14ac:dyDescent="0.25">
      <c r="B19" s="32"/>
      <c r="C19" s="33" t="s">
        <v>22</v>
      </c>
      <c r="D19" s="34">
        <v>119490</v>
      </c>
      <c r="E19" s="34">
        <v>189312</v>
      </c>
      <c r="F19" s="34">
        <f>D19+E19</f>
        <v>308802</v>
      </c>
      <c r="G19" s="34">
        <v>124908</v>
      </c>
      <c r="H19" s="34">
        <v>124908</v>
      </c>
      <c r="I19" s="34">
        <f t="shared" si="1"/>
        <v>183894</v>
      </c>
    </row>
    <row r="20" spans="2:260" x14ac:dyDescent="0.25">
      <c r="B20" s="27" t="s">
        <v>23</v>
      </c>
      <c r="C20" s="28"/>
      <c r="D20" s="29">
        <f t="shared" ref="D20:I20" si="2">SUM(D21:D29)</f>
        <v>1264139</v>
      </c>
      <c r="E20" s="30">
        <f>SUM(E21:E29)</f>
        <v>0</v>
      </c>
      <c r="F20" s="29">
        <f t="shared" si="2"/>
        <v>1264139</v>
      </c>
      <c r="G20" s="29">
        <f>SUM(G21:G29)</f>
        <v>535794</v>
      </c>
      <c r="H20" s="29">
        <f>SUM(H21:H29)</f>
        <v>509030</v>
      </c>
      <c r="I20" s="29">
        <f t="shared" si="2"/>
        <v>728345</v>
      </c>
      <c r="IY20" s="31"/>
    </row>
    <row r="21" spans="2:260" x14ac:dyDescent="0.25">
      <c r="B21" s="32"/>
      <c r="C21" s="33" t="s">
        <v>24</v>
      </c>
      <c r="D21" s="34">
        <v>355875</v>
      </c>
      <c r="E21" s="34">
        <v>-42403</v>
      </c>
      <c r="F21" s="34">
        <f t="shared" ref="F21:F29" si="3">D21+E21</f>
        <v>313472</v>
      </c>
      <c r="G21" s="34">
        <v>113225</v>
      </c>
      <c r="H21" s="34">
        <v>94799</v>
      </c>
      <c r="I21" s="34">
        <f t="shared" si="1"/>
        <v>200247</v>
      </c>
    </row>
    <row r="22" spans="2:260" x14ac:dyDescent="0.25">
      <c r="B22" s="32"/>
      <c r="C22" s="33" t="s">
        <v>25</v>
      </c>
      <c r="D22" s="34">
        <v>180630</v>
      </c>
      <c r="E22" s="34">
        <v>600</v>
      </c>
      <c r="F22" s="34">
        <f>D22+E22</f>
        <v>181230</v>
      </c>
      <c r="G22" s="34">
        <v>34682</v>
      </c>
      <c r="H22" s="34">
        <v>34682</v>
      </c>
      <c r="I22" s="34">
        <f t="shared" si="1"/>
        <v>146548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132974</v>
      </c>
      <c r="E24" s="34">
        <v>7806</v>
      </c>
      <c r="F24" s="34">
        <f>D24+E24</f>
        <v>140780</v>
      </c>
      <c r="G24" s="34">
        <v>47900</v>
      </c>
      <c r="H24" s="34">
        <v>47900</v>
      </c>
      <c r="I24" s="34">
        <f t="shared" si="1"/>
        <v>92880</v>
      </c>
    </row>
    <row r="25" spans="2:260" x14ac:dyDescent="0.25">
      <c r="B25" s="32"/>
      <c r="C25" s="33" t="s">
        <v>28</v>
      </c>
      <c r="D25" s="34">
        <v>2500</v>
      </c>
      <c r="E25" s="35">
        <v>0</v>
      </c>
      <c r="F25" s="34">
        <f t="shared" si="3"/>
        <v>2500</v>
      </c>
      <c r="G25" s="35">
        <v>0</v>
      </c>
      <c r="H25" s="35">
        <v>0</v>
      </c>
      <c r="I25" s="35">
        <f t="shared" si="1"/>
        <v>2500</v>
      </c>
    </row>
    <row r="26" spans="2:260" x14ac:dyDescent="0.25">
      <c r="B26" s="32"/>
      <c r="C26" s="33" t="s">
        <v>29</v>
      </c>
      <c r="D26" s="34">
        <v>175000</v>
      </c>
      <c r="E26" s="35">
        <v>0</v>
      </c>
      <c r="F26" s="34">
        <f t="shared" si="3"/>
        <v>175000</v>
      </c>
      <c r="G26" s="34">
        <v>60829</v>
      </c>
      <c r="H26" s="35">
        <v>57604</v>
      </c>
      <c r="I26" s="35">
        <f t="shared" si="1"/>
        <v>114171</v>
      </c>
    </row>
    <row r="27" spans="2:260" x14ac:dyDescent="0.25">
      <c r="B27" s="32"/>
      <c r="C27" s="33" t="s">
        <v>30</v>
      </c>
      <c r="D27" s="34">
        <v>187000</v>
      </c>
      <c r="E27" s="34">
        <v>-38468</v>
      </c>
      <c r="F27" s="34">
        <f t="shared" si="3"/>
        <v>148532</v>
      </c>
      <c r="G27" s="34">
        <v>133504</v>
      </c>
      <c r="H27" s="35">
        <v>133504</v>
      </c>
      <c r="I27" s="35">
        <f t="shared" si="1"/>
        <v>15028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230160</v>
      </c>
      <c r="E29" s="34">
        <v>72465</v>
      </c>
      <c r="F29" s="34">
        <f t="shared" si="3"/>
        <v>302625</v>
      </c>
      <c r="G29" s="34">
        <v>145654</v>
      </c>
      <c r="H29" s="34">
        <v>140541</v>
      </c>
      <c r="I29" s="34">
        <f t="shared" si="1"/>
        <v>156971</v>
      </c>
    </row>
    <row r="30" spans="2:260" x14ac:dyDescent="0.25">
      <c r="B30" s="27" t="s">
        <v>33</v>
      </c>
      <c r="C30" s="28"/>
      <c r="D30" s="29">
        <f t="shared" ref="D30:I30" si="4">SUM(D31:D39)</f>
        <v>12707347</v>
      </c>
      <c r="E30" s="30">
        <f>SUM(E31:E39)</f>
        <v>0</v>
      </c>
      <c r="F30" s="29">
        <f t="shared" si="4"/>
        <v>12707347</v>
      </c>
      <c r="G30" s="29">
        <f t="shared" si="4"/>
        <v>6908000</v>
      </c>
      <c r="H30" s="29">
        <f t="shared" si="4"/>
        <v>6266494</v>
      </c>
      <c r="I30" s="29">
        <f t="shared" si="4"/>
        <v>5799347</v>
      </c>
      <c r="IY30" s="31"/>
    </row>
    <row r="31" spans="2:260" x14ac:dyDescent="0.25">
      <c r="B31" s="32"/>
      <c r="C31" s="33" t="s">
        <v>34</v>
      </c>
      <c r="D31" s="34">
        <v>327468</v>
      </c>
      <c r="E31" s="34">
        <v>-21251</v>
      </c>
      <c r="F31" s="34">
        <f>D31+E31</f>
        <v>306217</v>
      </c>
      <c r="G31" s="34">
        <v>147886</v>
      </c>
      <c r="H31" s="34">
        <v>145314</v>
      </c>
      <c r="I31" s="36">
        <f t="shared" si="1"/>
        <v>158331</v>
      </c>
      <c r="IY31" s="31"/>
      <c r="IZ31" s="31"/>
    </row>
    <row r="32" spans="2:260" x14ac:dyDescent="0.25">
      <c r="B32" s="32"/>
      <c r="C32" s="33" t="s">
        <v>35</v>
      </c>
      <c r="D32" s="34">
        <v>1070436</v>
      </c>
      <c r="E32" s="34">
        <v>123568</v>
      </c>
      <c r="F32" s="34">
        <f t="shared" ref="F32:F39" si="5">D32+E32</f>
        <v>1194004</v>
      </c>
      <c r="G32" s="34">
        <v>713304</v>
      </c>
      <c r="H32" s="34">
        <v>638563</v>
      </c>
      <c r="I32" s="36">
        <f t="shared" si="1"/>
        <v>480700</v>
      </c>
      <c r="IY32" s="31"/>
      <c r="IZ32" s="31"/>
    </row>
    <row r="33" spans="2:260" x14ac:dyDescent="0.25">
      <c r="B33" s="32"/>
      <c r="C33" s="33" t="s">
        <v>36</v>
      </c>
      <c r="D33" s="34">
        <v>4496140</v>
      </c>
      <c r="E33" s="34">
        <v>-281639</v>
      </c>
      <c r="F33" s="34">
        <f>D33+E33</f>
        <v>4214501</v>
      </c>
      <c r="G33" s="34">
        <v>2922899</v>
      </c>
      <c r="H33" s="34">
        <v>2809003</v>
      </c>
      <c r="I33" s="34">
        <f t="shared" si="1"/>
        <v>1291602</v>
      </c>
      <c r="IY33" s="31"/>
      <c r="IZ33" s="31"/>
    </row>
    <row r="34" spans="2:260" x14ac:dyDescent="0.25">
      <c r="B34" s="32"/>
      <c r="C34" s="33" t="s">
        <v>37</v>
      </c>
      <c r="D34" s="34">
        <v>791376</v>
      </c>
      <c r="E34" s="34">
        <v>-24940</v>
      </c>
      <c r="F34" s="34">
        <f t="shared" si="5"/>
        <v>766436</v>
      </c>
      <c r="G34" s="34">
        <v>343169</v>
      </c>
      <c r="H34" s="34">
        <v>339805</v>
      </c>
      <c r="I34" s="34">
        <f t="shared" si="1"/>
        <v>423267</v>
      </c>
      <c r="IY34" s="31"/>
      <c r="IZ34" s="31"/>
    </row>
    <row r="35" spans="2:260" x14ac:dyDescent="0.25">
      <c r="B35" s="32"/>
      <c r="C35" s="33" t="s">
        <v>38</v>
      </c>
      <c r="D35" s="34">
        <v>753971</v>
      </c>
      <c r="E35" s="35">
        <v>-39552</v>
      </c>
      <c r="F35" s="34">
        <f t="shared" si="5"/>
        <v>714419</v>
      </c>
      <c r="G35" s="34">
        <v>280431</v>
      </c>
      <c r="H35" s="34">
        <v>251730</v>
      </c>
      <c r="I35" s="34">
        <f t="shared" si="1"/>
        <v>433988</v>
      </c>
      <c r="IY35" s="31"/>
      <c r="IZ35" s="31"/>
    </row>
    <row r="36" spans="2:260" x14ac:dyDescent="0.25">
      <c r="B36" s="32"/>
      <c r="C36" s="33" t="s">
        <v>39</v>
      </c>
      <c r="D36" s="34">
        <v>2901283</v>
      </c>
      <c r="E36" s="34">
        <v>-207888</v>
      </c>
      <c r="F36" s="34">
        <f t="shared" si="5"/>
        <v>2693395</v>
      </c>
      <c r="G36" s="34">
        <v>703162</v>
      </c>
      <c r="H36" s="34">
        <v>695743</v>
      </c>
      <c r="I36" s="36">
        <f t="shared" si="1"/>
        <v>1990233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5">
        <v>0</v>
      </c>
      <c r="F37" s="34">
        <f t="shared" si="5"/>
        <v>48000</v>
      </c>
      <c r="G37" s="35">
        <v>0</v>
      </c>
      <c r="H37" s="35">
        <v>0</v>
      </c>
      <c r="I37" s="36">
        <f t="shared" si="1"/>
        <v>48000</v>
      </c>
      <c r="IY37" s="31"/>
      <c r="IZ37" s="31"/>
    </row>
    <row r="38" spans="2:260" x14ac:dyDescent="0.25">
      <c r="B38" s="32"/>
      <c r="C38" s="33" t="s">
        <v>41</v>
      </c>
      <c r="D38" s="34">
        <v>1258874</v>
      </c>
      <c r="E38" s="34">
        <f>453214+3488</f>
        <v>456702</v>
      </c>
      <c r="F38" s="34">
        <f t="shared" si="5"/>
        <v>1715576</v>
      </c>
      <c r="G38" s="34">
        <v>1331243</v>
      </c>
      <c r="H38" s="34">
        <v>1011252</v>
      </c>
      <c r="I38" s="34">
        <f t="shared" si="1"/>
        <v>384333</v>
      </c>
      <c r="IY38" s="31"/>
      <c r="IZ38" s="31"/>
    </row>
    <row r="39" spans="2:260" x14ac:dyDescent="0.25">
      <c r="B39" s="32"/>
      <c r="C39" s="33" t="s">
        <v>42</v>
      </c>
      <c r="D39" s="34">
        <v>1059799</v>
      </c>
      <c r="E39" s="34">
        <v>-5000</v>
      </c>
      <c r="F39" s="34">
        <f t="shared" si="5"/>
        <v>1054799</v>
      </c>
      <c r="G39" s="34">
        <v>465906</v>
      </c>
      <c r="H39" s="34">
        <v>375084</v>
      </c>
      <c r="I39" s="36">
        <f t="shared" si="1"/>
        <v>588893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379500</v>
      </c>
      <c r="E50" s="30">
        <f t="shared" si="9"/>
        <v>0</v>
      </c>
      <c r="F50" s="29">
        <f t="shared" si="9"/>
        <v>379500</v>
      </c>
      <c r="G50" s="29">
        <f t="shared" si="9"/>
        <v>90208</v>
      </c>
      <c r="H50" s="29">
        <f t="shared" si="9"/>
        <v>61713</v>
      </c>
      <c r="I50" s="29">
        <f t="shared" si="9"/>
        <v>289292</v>
      </c>
    </row>
    <row r="51" spans="2:9" x14ac:dyDescent="0.25">
      <c r="B51" s="32"/>
      <c r="C51" s="33" t="s">
        <v>54</v>
      </c>
      <c r="D51" s="34">
        <v>379500</v>
      </c>
      <c r="E51" s="35">
        <v>0</v>
      </c>
      <c r="F51" s="34">
        <f>D51+E51</f>
        <v>379500</v>
      </c>
      <c r="G51" s="34">
        <v>90208</v>
      </c>
      <c r="H51" s="34">
        <v>61713</v>
      </c>
      <c r="I51" s="34">
        <f t="shared" ref="I51" si="10">+F51-G51</f>
        <v>289292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42747550</v>
      </c>
      <c r="E84" s="41">
        <f t="shared" si="21"/>
        <v>0</v>
      </c>
      <c r="F84" s="40">
        <f t="shared" si="21"/>
        <v>42747550</v>
      </c>
      <c r="G84" s="40">
        <f t="shared" si="21"/>
        <v>20005103</v>
      </c>
      <c r="H84" s="40">
        <f t="shared" si="21"/>
        <v>19096487</v>
      </c>
      <c r="I84" s="40">
        <f t="shared" si="21"/>
        <v>22742447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2019-07-19T16:10:16Z</dcterms:created>
  <dcterms:modified xsi:type="dcterms:W3CDTF">2019-07-19T16:10:32Z</dcterms:modified>
</cp:coreProperties>
</file>