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325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 s="1"/>
  <c r="H76" i="1"/>
  <c r="G76" i="1"/>
  <c r="F76" i="1"/>
  <c r="E76" i="1"/>
  <c r="D76" i="1"/>
  <c r="F75" i="1"/>
  <c r="I75" i="1" s="1"/>
  <c r="F74" i="1"/>
  <c r="I74" i="1" s="1"/>
  <c r="F73" i="1"/>
  <c r="I73" i="1" s="1"/>
  <c r="I72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40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 s="1"/>
  <c r="H20" i="1"/>
  <c r="G20" i="1"/>
  <c r="F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84" i="1" s="1"/>
  <c r="H12" i="1"/>
  <c r="H84" i="1" s="1"/>
  <c r="G12" i="1"/>
  <c r="G84" i="1" s="1"/>
  <c r="F12" i="1"/>
  <c r="F84" i="1" s="1"/>
  <c r="E12" i="1"/>
  <c r="E84" i="1" s="1"/>
  <c r="D12" i="1"/>
  <c r="D84" i="1" s="1"/>
</calcChain>
</file>

<file path=xl/sharedStrings.xml><?xml version="1.0" encoding="utf-8"?>
<sst xmlns="http://schemas.openxmlformats.org/spreadsheetml/2006/main" count="97" uniqueCount="97">
  <si>
    <t>Cuenta Pública 2020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</si>
  <si>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</si>
  <si>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</si>
  <si>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</si>
  <si>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30 de Noviembre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</si>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</sst>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1" fontId="5" fillId="3" borderId="1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1" zoomScale="110" zoomScaleNormal="110" workbookViewId="0">
      <selection activeCell="H80" sqref="H8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28398624</v>
      </c>
      <c r="E12" s="30">
        <f>SUM(E13:E19)</f>
        <v>0</v>
      </c>
      <c r="F12" s="29">
        <f t="shared" si="0"/>
        <v>28398624</v>
      </c>
      <c r="G12" s="29">
        <f>SUM(G13:G19)</f>
        <v>22818973</v>
      </c>
      <c r="H12" s="29">
        <f t="shared" si="0"/>
        <v>22607228</v>
      </c>
      <c r="I12" s="29">
        <f t="shared" si="0"/>
        <v>5579651</v>
      </c>
      <c r="IY12" s="31"/>
    </row>
    <row r="13" spans="2:259" x14ac:dyDescent="0.25">
      <c r="B13" s="32"/>
      <c r="C13" s="33" t="s">
        <v>16</v>
      </c>
      <c r="D13" s="34">
        <v>19921416</v>
      </c>
      <c r="E13" s="35">
        <v>0</v>
      </c>
      <c r="F13" s="34">
        <f>+D13+E13</f>
        <v>19921416</v>
      </c>
      <c r="G13" s="34">
        <v>17779265</v>
      </c>
      <c r="H13" s="34">
        <v>17779265</v>
      </c>
      <c r="I13" s="34">
        <f>+F13-G13</f>
        <v>2142151</v>
      </c>
    </row>
    <row r="14" spans="2:259" x14ac:dyDescent="0.25">
      <c r="B14" s="32"/>
      <c r="C14" s="33" t="s">
        <v>17</v>
      </c>
      <c r="D14" s="34">
        <v>69878</v>
      </c>
      <c r="E14" s="34">
        <v>150000</v>
      </c>
      <c r="F14" s="34">
        <f>+D14+E14</f>
        <v>219878</v>
      </c>
      <c r="G14" s="35">
        <v>43079</v>
      </c>
      <c r="H14" s="35">
        <v>43079</v>
      </c>
      <c r="I14" s="34">
        <f t="shared" ref="I14:I41" si="1">+F14-G14</f>
        <v>176799</v>
      </c>
    </row>
    <row r="15" spans="2:259" x14ac:dyDescent="0.25">
      <c r="B15" s="32"/>
      <c r="C15" s="33" t="s">
        <v>18</v>
      </c>
      <c r="D15" s="34">
        <v>3447685</v>
      </c>
      <c r="E15" s="35">
        <v>0</v>
      </c>
      <c r="F15" s="34">
        <f>+D15+E15</f>
        <v>3447685</v>
      </c>
      <c r="G15" s="34">
        <v>963671</v>
      </c>
      <c r="H15" s="34">
        <v>963671</v>
      </c>
      <c r="I15" s="34">
        <f t="shared" si="1"/>
        <v>2484014</v>
      </c>
    </row>
    <row r="16" spans="2:259" x14ac:dyDescent="0.25">
      <c r="B16" s="32"/>
      <c r="C16" s="33" t="s">
        <v>19</v>
      </c>
      <c r="D16" s="34">
        <v>3326364</v>
      </c>
      <c r="E16" s="34">
        <v>-150000</v>
      </c>
      <c r="F16" s="34">
        <f>+D16+E16</f>
        <v>3176364</v>
      </c>
      <c r="G16" s="34">
        <v>2708433</v>
      </c>
      <c r="H16" s="34">
        <v>2496688</v>
      </c>
      <c r="I16" s="34">
        <f t="shared" si="1"/>
        <v>467931</v>
      </c>
    </row>
    <row r="17" spans="2:260" x14ac:dyDescent="0.25">
      <c r="B17" s="32"/>
      <c r="C17" s="33" t="s">
        <v>20</v>
      </c>
      <c r="D17" s="34">
        <v>1029600</v>
      </c>
      <c r="E17" s="35">
        <v>0</v>
      </c>
      <c r="F17" s="34">
        <f>D17+E17</f>
        <v>1029600</v>
      </c>
      <c r="G17" s="34">
        <v>921345</v>
      </c>
      <c r="H17" s="34">
        <v>921345</v>
      </c>
      <c r="I17" s="34">
        <f t="shared" si="1"/>
        <v>108255</v>
      </c>
    </row>
    <row r="18" spans="2:260" x14ac:dyDescent="0.25">
      <c r="B18" s="32"/>
      <c r="C18" s="33" t="s">
        <v>21</v>
      </c>
      <c r="D18" s="34">
        <v>2803</v>
      </c>
      <c r="E18" s="35">
        <v>0</v>
      </c>
      <c r="F18" s="35">
        <f>D18+E18</f>
        <v>2803</v>
      </c>
      <c r="G18" s="35">
        <v>0</v>
      </c>
      <c r="H18" s="35">
        <v>0</v>
      </c>
      <c r="I18" s="34">
        <f t="shared" si="1"/>
        <v>2803</v>
      </c>
    </row>
    <row r="19" spans="2:260" x14ac:dyDescent="0.25">
      <c r="B19" s="32"/>
      <c r="C19" s="33" t="s">
        <v>22</v>
      </c>
      <c r="D19" s="34">
        <v>600878</v>
      </c>
      <c r="E19" s="35">
        <v>0</v>
      </c>
      <c r="F19" s="34">
        <f>D19+E19</f>
        <v>600878</v>
      </c>
      <c r="G19" s="34">
        <v>403180</v>
      </c>
      <c r="H19" s="34">
        <v>403180</v>
      </c>
      <c r="I19" s="34">
        <f t="shared" si="1"/>
        <v>197698</v>
      </c>
    </row>
    <row r="20" spans="2:260" x14ac:dyDescent="0.25">
      <c r="B20" s="27" t="s">
        <v>23</v>
      </c>
      <c r="C20" s="28"/>
      <c r="D20" s="29">
        <f t="shared" ref="D20:I20" si="2">SUM(D21:D29)</f>
        <v>1134669</v>
      </c>
      <c r="E20" s="30">
        <f>SUM(E21:E29)</f>
        <v>0</v>
      </c>
      <c r="F20" s="29">
        <f t="shared" si="2"/>
        <v>1134669</v>
      </c>
      <c r="G20" s="29">
        <f>SUM(G21:G29)</f>
        <v>466306</v>
      </c>
      <c r="H20" s="29">
        <f>SUM(H21:H29)</f>
        <v>389443</v>
      </c>
      <c r="I20" s="29">
        <f t="shared" si="2"/>
        <v>668363</v>
      </c>
      <c r="IY20" s="31"/>
    </row>
    <row r="21" spans="2:260" x14ac:dyDescent="0.25">
      <c r="B21" s="32"/>
      <c r="C21" s="33" t="s">
        <v>24</v>
      </c>
      <c r="D21" s="34">
        <v>262219</v>
      </c>
      <c r="E21" s="34">
        <v>12001</v>
      </c>
      <c r="F21" s="34">
        <f t="shared" ref="F21:F29" si="3">D21+E21</f>
        <v>274220</v>
      </c>
      <c r="G21" s="34">
        <v>135498</v>
      </c>
      <c r="H21" s="34">
        <v>78286</v>
      </c>
      <c r="I21" s="34">
        <f t="shared" si="1"/>
        <v>138722</v>
      </c>
    </row>
    <row r="22" spans="2:260" x14ac:dyDescent="0.25">
      <c r="B22" s="32"/>
      <c r="C22" s="33" t="s">
        <v>25</v>
      </c>
      <c r="D22" s="34">
        <v>57000</v>
      </c>
      <c r="E22" s="34">
        <v>-2301</v>
      </c>
      <c r="F22" s="34">
        <f>D22+E22</f>
        <v>54699</v>
      </c>
      <c r="G22" s="34">
        <v>15652</v>
      </c>
      <c r="H22" s="34">
        <v>13681</v>
      </c>
      <c r="I22" s="34">
        <f t="shared" si="1"/>
        <v>39047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125450</v>
      </c>
      <c r="E24" s="34">
        <v>17000</v>
      </c>
      <c r="F24" s="34">
        <f>D24+E24</f>
        <v>142450</v>
      </c>
      <c r="G24" s="34">
        <v>73664</v>
      </c>
      <c r="H24" s="34">
        <v>71274</v>
      </c>
      <c r="I24" s="34">
        <f t="shared" si="1"/>
        <v>68786</v>
      </c>
    </row>
    <row r="25" spans="2:260" x14ac:dyDescent="0.25">
      <c r="B25" s="32"/>
      <c r="C25" s="33" t="s">
        <v>28</v>
      </c>
      <c r="D25" s="34">
        <v>2500</v>
      </c>
      <c r="E25" s="34">
        <v>8000</v>
      </c>
      <c r="F25" s="34">
        <f t="shared" si="3"/>
        <v>10500</v>
      </c>
      <c r="G25" s="35">
        <v>9667</v>
      </c>
      <c r="H25" s="35">
        <v>9666</v>
      </c>
      <c r="I25" s="35">
        <f t="shared" si="1"/>
        <v>833</v>
      </c>
    </row>
    <row r="26" spans="2:260" x14ac:dyDescent="0.25">
      <c r="B26" s="32"/>
      <c r="C26" s="33" t="s">
        <v>29</v>
      </c>
      <c r="D26" s="34">
        <v>170000</v>
      </c>
      <c r="E26" s="34">
        <v>40000</v>
      </c>
      <c r="F26" s="34">
        <f t="shared" si="3"/>
        <v>210000</v>
      </c>
      <c r="G26" s="34">
        <v>110627</v>
      </c>
      <c r="H26" s="35">
        <v>103333</v>
      </c>
      <c r="I26" s="35">
        <f t="shared" si="1"/>
        <v>99373</v>
      </c>
    </row>
    <row r="27" spans="2:260" x14ac:dyDescent="0.25">
      <c r="B27" s="32"/>
      <c r="C27" s="33" t="s">
        <v>30</v>
      </c>
      <c r="D27" s="34">
        <v>367000</v>
      </c>
      <c r="E27" s="34">
        <v>-99500</v>
      </c>
      <c r="F27" s="34">
        <f t="shared" si="3"/>
        <v>267500</v>
      </c>
      <c r="G27" s="34">
        <v>8910</v>
      </c>
      <c r="H27" s="35">
        <v>7472</v>
      </c>
      <c r="I27" s="35">
        <f t="shared" si="1"/>
        <v>258590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150500</v>
      </c>
      <c r="E29" s="34">
        <v>24800</v>
      </c>
      <c r="F29" s="34">
        <f t="shared" si="3"/>
        <v>175300</v>
      </c>
      <c r="G29" s="34">
        <v>112288</v>
      </c>
      <c r="H29" s="34">
        <v>105731</v>
      </c>
      <c r="I29" s="34">
        <f t="shared" si="1"/>
        <v>63012</v>
      </c>
    </row>
    <row r="30" spans="2:260" x14ac:dyDescent="0.25">
      <c r="B30" s="27" t="s">
        <v>33</v>
      </c>
      <c r="C30" s="28"/>
      <c r="D30" s="29">
        <f t="shared" ref="D30:I30" si="4">SUM(D31:D39)</f>
        <v>11510953</v>
      </c>
      <c r="E30" s="30">
        <f>SUM(E31:E39)</f>
        <v>0</v>
      </c>
      <c r="F30" s="29">
        <f t="shared" si="4"/>
        <v>11510953</v>
      </c>
      <c r="G30" s="29">
        <f t="shared" si="4"/>
        <v>5060066</v>
      </c>
      <c r="H30" s="29">
        <f t="shared" si="4"/>
        <v>4788064</v>
      </c>
      <c r="I30" s="29">
        <f t="shared" si="4"/>
        <v>6450887</v>
      </c>
      <c r="IY30" s="31"/>
    </row>
    <row r="31" spans="2:260" x14ac:dyDescent="0.25">
      <c r="B31" s="32"/>
      <c r="C31" s="33" t="s">
        <v>34</v>
      </c>
      <c r="D31" s="34">
        <v>181884</v>
      </c>
      <c r="E31" s="34">
        <v>304750</v>
      </c>
      <c r="F31" s="34">
        <f>D31+E31</f>
        <v>486634</v>
      </c>
      <c r="G31" s="34">
        <v>300782</v>
      </c>
      <c r="H31" s="34">
        <v>297089</v>
      </c>
      <c r="I31" s="36">
        <f t="shared" si="1"/>
        <v>185852</v>
      </c>
      <c r="IY31" s="31"/>
      <c r="IZ31" s="31"/>
    </row>
    <row r="32" spans="2:260" x14ac:dyDescent="0.25">
      <c r="B32" s="32"/>
      <c r="C32" s="33" t="s">
        <v>35</v>
      </c>
      <c r="D32" s="34">
        <v>1280157</v>
      </c>
      <c r="E32" s="34">
        <v>-115770</v>
      </c>
      <c r="F32" s="34">
        <f t="shared" ref="F32:F39" si="5">D32+E32</f>
        <v>1164387</v>
      </c>
      <c r="G32" s="34">
        <v>383232</v>
      </c>
      <c r="H32" s="34">
        <v>377100</v>
      </c>
      <c r="I32" s="36">
        <f t="shared" si="1"/>
        <v>781155</v>
      </c>
      <c r="IY32" s="31"/>
      <c r="IZ32" s="31"/>
    </row>
    <row r="33" spans="2:260" x14ac:dyDescent="0.25">
      <c r="B33" s="32"/>
      <c r="C33" s="33" t="s">
        <v>36</v>
      </c>
      <c r="D33" s="34">
        <v>4147526</v>
      </c>
      <c r="E33" s="34">
        <v>54700</v>
      </c>
      <c r="F33" s="34">
        <f>D33+E33</f>
        <v>4202226</v>
      </c>
      <c r="G33" s="34">
        <v>1595623</v>
      </c>
      <c r="H33" s="34">
        <v>1559294</v>
      </c>
      <c r="I33" s="34">
        <f t="shared" si="1"/>
        <v>2606603</v>
      </c>
      <c r="IY33" s="31"/>
      <c r="IZ33" s="31"/>
    </row>
    <row r="34" spans="2:260" x14ac:dyDescent="0.25">
      <c r="B34" s="32"/>
      <c r="C34" s="33" t="s">
        <v>37</v>
      </c>
      <c r="D34" s="34">
        <v>523555</v>
      </c>
      <c r="E34" s="34">
        <v>101000</v>
      </c>
      <c r="F34" s="34">
        <f t="shared" si="5"/>
        <v>624555</v>
      </c>
      <c r="G34" s="34">
        <v>469190</v>
      </c>
      <c r="H34" s="34">
        <v>460965</v>
      </c>
      <c r="I34" s="34">
        <f t="shared" si="1"/>
        <v>155365</v>
      </c>
      <c r="IY34" s="31"/>
      <c r="IZ34" s="31"/>
    </row>
    <row r="35" spans="2:260" x14ac:dyDescent="0.25">
      <c r="B35" s="32"/>
      <c r="C35" s="33" t="s">
        <v>38</v>
      </c>
      <c r="D35" s="34">
        <v>520016</v>
      </c>
      <c r="E35" s="34">
        <v>25470</v>
      </c>
      <c r="F35" s="34">
        <f t="shared" si="5"/>
        <v>545486</v>
      </c>
      <c r="G35" s="34">
        <v>449992</v>
      </c>
      <c r="H35" s="34">
        <v>449992</v>
      </c>
      <c r="I35" s="34">
        <f t="shared" si="1"/>
        <v>95494</v>
      </c>
      <c r="IY35" s="31"/>
      <c r="IZ35" s="31"/>
    </row>
    <row r="36" spans="2:260" x14ac:dyDescent="0.25">
      <c r="B36" s="32"/>
      <c r="C36" s="33" t="s">
        <v>39</v>
      </c>
      <c r="D36" s="34">
        <v>2098062</v>
      </c>
      <c r="E36" s="34">
        <v>-370150</v>
      </c>
      <c r="F36" s="34">
        <f t="shared" si="5"/>
        <v>1727912</v>
      </c>
      <c r="G36" s="34">
        <v>645147</v>
      </c>
      <c r="H36" s="34">
        <v>547383</v>
      </c>
      <c r="I36" s="36">
        <f t="shared" si="1"/>
        <v>1082765</v>
      </c>
      <c r="IY36" s="31"/>
      <c r="IZ36" s="31"/>
    </row>
    <row r="37" spans="2:260" x14ac:dyDescent="0.25">
      <c r="B37" s="32"/>
      <c r="C37" s="33" t="s">
        <v>40</v>
      </c>
      <c r="D37" s="34">
        <v>48000</v>
      </c>
      <c r="E37" s="35">
        <v>0</v>
      </c>
      <c r="F37" s="34">
        <f t="shared" si="5"/>
        <v>48000</v>
      </c>
      <c r="G37" s="35">
        <v>0</v>
      </c>
      <c r="H37" s="35">
        <v>0</v>
      </c>
      <c r="I37" s="36">
        <f t="shared" si="1"/>
        <v>48000</v>
      </c>
      <c r="IY37" s="31"/>
      <c r="IZ37" s="31"/>
    </row>
    <row r="38" spans="2:260" x14ac:dyDescent="0.25">
      <c r="B38" s="32"/>
      <c r="C38" s="33" t="s">
        <v>41</v>
      </c>
      <c r="D38" s="34">
        <v>1514640</v>
      </c>
      <c r="E38" s="35">
        <v>0</v>
      </c>
      <c r="F38" s="34">
        <f t="shared" si="5"/>
        <v>1514640</v>
      </c>
      <c r="G38" s="34">
        <v>400570</v>
      </c>
      <c r="H38" s="34">
        <v>373645</v>
      </c>
      <c r="I38" s="34">
        <f t="shared" si="1"/>
        <v>1114070</v>
      </c>
      <c r="IY38" s="31"/>
      <c r="IZ38" s="31"/>
    </row>
    <row r="39" spans="2:260" x14ac:dyDescent="0.25">
      <c r="B39" s="32"/>
      <c r="C39" s="33" t="s">
        <v>42</v>
      </c>
      <c r="D39" s="34">
        <v>1197113</v>
      </c>
      <c r="E39" s="35">
        <v>0</v>
      </c>
      <c r="F39" s="34">
        <f t="shared" si="5"/>
        <v>1197113</v>
      </c>
      <c r="G39" s="34">
        <v>815530</v>
      </c>
      <c r="H39" s="34">
        <v>722596</v>
      </c>
      <c r="I39" s="36">
        <f t="shared" si="1"/>
        <v>381583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6">SUM(D41:D49)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f t="shared" si="1"/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319500</v>
      </c>
      <c r="E50" s="30">
        <f t="shared" si="9"/>
        <v>0</v>
      </c>
      <c r="F50" s="29">
        <f t="shared" si="9"/>
        <v>319500</v>
      </c>
      <c r="G50" s="29">
        <f t="shared" si="9"/>
        <v>277017</v>
      </c>
      <c r="H50" s="29">
        <f t="shared" si="9"/>
        <v>277017</v>
      </c>
      <c r="I50" s="29">
        <f t="shared" si="9"/>
        <v>42483</v>
      </c>
    </row>
    <row r="51" spans="2:9" x14ac:dyDescent="0.25">
      <c r="B51" s="32"/>
      <c r="C51" s="33" t="s">
        <v>54</v>
      </c>
      <c r="D51" s="34">
        <v>319500</v>
      </c>
      <c r="E51" s="35">
        <v>0</v>
      </c>
      <c r="F51" s="34">
        <f>D51+E51</f>
        <v>319500</v>
      </c>
      <c r="G51" s="34">
        <v>277017</v>
      </c>
      <c r="H51" s="34">
        <v>277017</v>
      </c>
      <c r="I51" s="34">
        <f t="shared" ref="I51" si="10">+F51-G51</f>
        <v>42483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41363746</v>
      </c>
      <c r="E84" s="41">
        <f t="shared" si="21"/>
        <v>0</v>
      </c>
      <c r="F84" s="40">
        <f t="shared" si="21"/>
        <v>41363746</v>
      </c>
      <c r="G84" s="40">
        <f t="shared" si="21"/>
        <v>28622362</v>
      </c>
      <c r="H84" s="40">
        <f t="shared" si="21"/>
        <v>28061752</v>
      </c>
      <c r="I84" s="40">
        <f t="shared" si="21"/>
        <v>12741384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2020-12-22T21:33:52Z</dcterms:created>
  <dcterms:modified xsi:type="dcterms:W3CDTF">2020-12-22T21:34:32Z</dcterms:modified>
</cp:coreProperties>
</file>