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C13" i="1"/>
  <c r="C11" i="1" s="1"/>
  <c r="D11" i="1"/>
  <c r="E9" i="1"/>
  <c r="E7" i="1" s="1"/>
  <c r="E15" i="1" s="1"/>
  <c r="E19" i="1" s="1"/>
  <c r="E23" i="1" s="1"/>
  <c r="D9" i="1"/>
  <c r="C9" i="1"/>
  <c r="C7" i="1" s="1"/>
  <c r="C15" i="1" s="1"/>
  <c r="C19" i="1" s="1"/>
  <c r="C23" i="1" s="1"/>
  <c r="D7" i="1"/>
  <c r="D15" i="1" s="1"/>
  <c r="D19" i="1" s="1"/>
  <c r="D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<sst xmlns="http://schemas.openxmlformats.org/spreadsheetml/2006/main" count="47" uniqueCount="37">
  <si>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</si>
  <si>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</si>
  <si>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de Enero al 31 de Diciembre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</si>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</sst>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2%20Diciembre/Informaci&#243;n%20Presupuestaria%20Dic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21">
          <cell r="B21">
            <v>41363746</v>
          </cell>
          <cell r="H21">
            <v>36827639</v>
          </cell>
          <cell r="J21">
            <v>33827639</v>
          </cell>
        </row>
      </sheetData>
      <sheetData sheetId="1">
        <row r="16">
          <cell r="D16">
            <v>41363746</v>
          </cell>
          <cell r="G16">
            <v>34368443</v>
          </cell>
          <cell r="H16">
            <v>34206784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C22" sqref="C22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41363746</v>
      </c>
      <c r="D7" s="13">
        <f>D8+D9</f>
        <v>36827639</v>
      </c>
      <c r="E7" s="13">
        <f>E8+E9</f>
        <v>33827639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Ing'!B21</f>
        <v>41363746</v>
      </c>
      <c r="D9" s="19">
        <f>+'[1]Anal de Ing'!H21</f>
        <v>36827639</v>
      </c>
      <c r="E9" s="19">
        <f>+'[1]Anal de Ing'!J21</f>
        <v>33827639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41363746</v>
      </c>
      <c r="D11" s="25">
        <f>D12+D13</f>
        <v>34368443</v>
      </c>
      <c r="E11" s="25">
        <f>E12+E13</f>
        <v>34206784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41363746</v>
      </c>
      <c r="D13" s="19">
        <f>+'[1]Clasific Admtva'!G16</f>
        <v>34368443</v>
      </c>
      <c r="E13" s="19">
        <f>+'[1]Clasific Admtva'!H16</f>
        <v>34206784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2459196</v>
      </c>
      <c r="E15" s="25">
        <f>E7-E11</f>
        <v>-379145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2459196</v>
      </c>
      <c r="E19" s="25">
        <f>E15</f>
        <v>-379145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29">
        <f>C19-C21</f>
        <v>0</v>
      </c>
      <c r="D23" s="36">
        <f>D19-D21</f>
        <v>2459196</v>
      </c>
      <c r="E23" s="36">
        <f>E19-E21</f>
        <v>-379145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7"/>
      <c r="D26" s="37"/>
      <c r="E26" s="37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8"/>
      <c r="D28" s="38"/>
      <c r="E28" s="38"/>
    </row>
    <row r="29" spans="1:6" ht="12.75" thickBot="1" x14ac:dyDescent="0.25">
      <c r="A29" s="23" t="s">
        <v>26</v>
      </c>
      <c r="B29" s="24"/>
      <c r="C29" s="39"/>
      <c r="D29" s="39"/>
      <c r="E29" s="39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40">
        <f>C27-C29</f>
        <v>0</v>
      </c>
      <c r="D31" s="40">
        <f>D27-D29</f>
        <v>0</v>
      </c>
      <c r="E31" s="40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2021-02-19T16:41:08Z</dcterms:created>
  <dcterms:modified xsi:type="dcterms:W3CDTF">2021-02-19T16:42:08Z</dcterms:modified>
</cp:coreProperties>
</file>