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J44" i="1"/>
  <c r="H44" i="1"/>
  <c r="J43" i="1"/>
  <c r="T42" i="1"/>
  <c r="J42" i="1"/>
  <c r="T41" i="1"/>
  <c r="R41" i="1"/>
  <c r="J41" i="1"/>
  <c r="J40" i="1"/>
  <c r="J39" i="1"/>
  <c r="T38" i="1"/>
  <c r="S38" i="1"/>
  <c r="S37" i="1" s="1"/>
  <c r="R38" i="1"/>
  <c r="Q38" i="1"/>
  <c r="Q37" i="1" s="1"/>
  <c r="J38" i="1"/>
  <c r="T37" i="1"/>
  <c r="R37" i="1"/>
  <c r="J37" i="1"/>
  <c r="J36" i="1"/>
  <c r="T35" i="1"/>
  <c r="J35" i="1"/>
  <c r="T34" i="1"/>
  <c r="R34" i="1"/>
  <c r="J34" i="1"/>
  <c r="I33" i="1"/>
  <c r="J33" i="1" s="1"/>
  <c r="J28" i="1" s="1"/>
  <c r="H33" i="1"/>
  <c r="G33" i="1"/>
  <c r="G28" i="1" s="1"/>
  <c r="J32" i="1"/>
  <c r="T31" i="1"/>
  <c r="S31" i="1"/>
  <c r="R31" i="1"/>
  <c r="Q31" i="1"/>
  <c r="J31" i="1"/>
  <c r="H31" i="1"/>
  <c r="T30" i="1"/>
  <c r="T44" i="1" s="1"/>
  <c r="S30" i="1"/>
  <c r="S44" i="1" s="1"/>
  <c r="R30" i="1"/>
  <c r="R44" i="1" s="1"/>
  <c r="Q30" i="1"/>
  <c r="Q44" i="1" s="1"/>
  <c r="J30" i="1"/>
  <c r="H30" i="1"/>
  <c r="J29" i="1"/>
  <c r="H29" i="1"/>
  <c r="H28" i="1"/>
  <c r="J26" i="1"/>
  <c r="J25" i="1"/>
  <c r="H25" i="1"/>
  <c r="J24" i="1"/>
  <c r="R23" i="1"/>
  <c r="R20" i="1" s="1"/>
  <c r="J23" i="1"/>
  <c r="T22" i="1"/>
  <c r="T20" i="1" s="1"/>
  <c r="R22" i="1"/>
  <c r="J22" i="1"/>
  <c r="H22" i="1"/>
  <c r="J21" i="1"/>
  <c r="S20" i="1"/>
  <c r="Q20" i="1"/>
  <c r="J20" i="1"/>
  <c r="J19" i="1"/>
  <c r="T18" i="1"/>
  <c r="R18" i="1"/>
  <c r="J18" i="1"/>
  <c r="T17" i="1"/>
  <c r="Q17" i="1"/>
  <c r="J17" i="1"/>
  <c r="J16" i="1"/>
  <c r="T15" i="1"/>
  <c r="T25" i="1" s="1"/>
  <c r="S15" i="1"/>
  <c r="S25" i="1" s="1"/>
  <c r="R15" i="1"/>
  <c r="R25" i="1" s="1"/>
  <c r="Q15" i="1"/>
  <c r="Q25" i="1" s="1"/>
  <c r="J15" i="1"/>
  <c r="J47" i="1" s="1"/>
  <c r="T47" i="1" s="1"/>
  <c r="I15" i="1"/>
  <c r="H15" i="1"/>
  <c r="H47" i="1" s="1"/>
  <c r="R47" i="1" s="1"/>
  <c r="G15" i="1"/>
  <c r="G47" i="1" s="1"/>
  <c r="Q47" i="1" s="1"/>
  <c r="Q50" i="1" s="1"/>
  <c r="R50" i="1" s="1"/>
  <c r="I28" i="1" l="1"/>
  <c r="I47" i="1" s="1"/>
  <c r="S47" i="1" s="1"/>
  <c r="S50" i="1" s="1"/>
  <c r="T50" i="1" s="1"/>
</calcChain>
</file>

<file path=xl/sharedStrings.xml><?xml version="1.0" encoding="utf-8"?>
<sst xmlns="http://schemas.openxmlformats.org/spreadsheetml/2006/main" count="74" uniqueCount="65">
  <si>
    <t>Cuenta Pública 2019</t>
  </si>
  <si>
    <t>Estado de Flujo de Efectivo</t>
  </si>
  <si>
    <t>Del 1o. de Enero al 30 de Abril de 2020 y 2019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</si>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</sst>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Contable%20Abr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L17">
            <v>0</v>
          </cell>
          <cell r="N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201.92599999999999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C1" zoomScale="110" zoomScaleNormal="110" workbookViewId="0">
      <selection activeCell="Q51" sqref="Q51:Q55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2020</v>
      </c>
      <c r="H10" s="24">
        <v>2017</v>
      </c>
      <c r="I10" s="24">
        <v>2019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2020</v>
      </c>
      <c r="R10" s="24">
        <v>2017</v>
      </c>
      <c r="S10" s="24">
        <v>2019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13785720</v>
      </c>
      <c r="H15" s="38">
        <f>SUM(H16:H26)</f>
        <v>13784.964</v>
      </c>
      <c r="I15" s="38">
        <f>SUM(I16:I26)</f>
        <v>14984997</v>
      </c>
      <c r="J15" s="38">
        <f>SUM(J16:J26)</f>
        <v>14984.996999999999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Ene_20'!H32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756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201926</v>
      </c>
      <c r="R20" s="38">
        <f>SUM(R21:R23)</f>
        <v>201.92599999999999</v>
      </c>
      <c r="S20" s="38">
        <f>SUM(S21:S23)</f>
        <v>53303</v>
      </c>
      <c r="T20" s="38">
        <f>SUM(T21:T23)</f>
        <v>53.302999999999997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5138549</v>
      </c>
      <c r="H22" s="40">
        <f>+G22/$G$13</f>
        <v>5138.549</v>
      </c>
      <c r="I22" s="40">
        <v>5556718</v>
      </c>
      <c r="J22" s="40">
        <f t="shared" si="0"/>
        <v>5556.7179999999998</v>
      </c>
      <c r="K22" s="2"/>
      <c r="L22" s="2"/>
      <c r="M22" s="32"/>
      <c r="N22" s="41" t="s">
        <v>13</v>
      </c>
      <c r="O22" s="41"/>
      <c r="P22" s="41"/>
      <c r="Q22" s="40">
        <v>201926</v>
      </c>
      <c r="R22" s="40">
        <f>+'[1]Edo de Cambios'!H31</f>
        <v>201.92599999999999</v>
      </c>
      <c r="S22" s="40">
        <v>53303</v>
      </c>
      <c r="T22" s="40">
        <f>+S22/$S$13</f>
        <v>53.302999999999997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8646415</v>
      </c>
      <c r="H25" s="40">
        <f>+G25/$G$13</f>
        <v>8646.4150000000009</v>
      </c>
      <c r="I25" s="40">
        <v>9428279</v>
      </c>
      <c r="J25" s="40">
        <f t="shared" si="0"/>
        <v>9428.2790000000005</v>
      </c>
      <c r="K25" s="2"/>
      <c r="L25" s="2"/>
      <c r="M25" s="34" t="s">
        <v>25</v>
      </c>
      <c r="N25" s="34"/>
      <c r="O25" s="34"/>
      <c r="P25" s="34"/>
      <c r="Q25" s="38">
        <f>Q15-Q20</f>
        <v>-201926</v>
      </c>
      <c r="R25" s="38">
        <f>R15-R20</f>
        <v>-201.92599999999999</v>
      </c>
      <c r="S25" s="38">
        <f>S15-S20</f>
        <v>-53303</v>
      </c>
      <c r="T25" s="38">
        <f>T15-T20</f>
        <v>-53.302999999999997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0</v>
      </c>
      <c r="H26" s="40">
        <v>0</v>
      </c>
      <c r="I26" s="40"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10107937</v>
      </c>
      <c r="H28" s="38">
        <f>SUM(H29:H44)</f>
        <v>10107.937000000002</v>
      </c>
      <c r="I28" s="38">
        <f>SUM(I29:I44)</f>
        <v>11042564</v>
      </c>
      <c r="J28" s="38">
        <f>SUM(J29:J44)</f>
        <v>11042.563999999998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7524867</v>
      </c>
      <c r="H29" s="40">
        <f>+G29/$G$13</f>
        <v>7524.8670000000002</v>
      </c>
      <c r="I29" s="40">
        <v>7715040</v>
      </c>
      <c r="J29" s="40">
        <f t="shared" ref="J29:J44" si="1">+I29/$I$13</f>
        <v>7715.04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144127</v>
      </c>
      <c r="H30" s="40">
        <f>+G30/$G$13</f>
        <v>144.12700000000001</v>
      </c>
      <c r="I30" s="40">
        <v>207504</v>
      </c>
      <c r="J30" s="40">
        <f t="shared" si="1"/>
        <v>207.50399999999999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2173298</v>
      </c>
      <c r="H31" s="40">
        <f>+G31/$G$13</f>
        <v>2173.2979999999998</v>
      </c>
      <c r="I31" s="40">
        <v>2726462</v>
      </c>
      <c r="J31" s="40">
        <f t="shared" si="1"/>
        <v>2726.462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f>+'[1]Edo Act'!N17</f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265645</v>
      </c>
      <c r="H44" s="40">
        <f>+G44/$G$13</f>
        <v>265.64499999999998</v>
      </c>
      <c r="I44" s="40">
        <v>393558</v>
      </c>
      <c r="J44" s="40">
        <f t="shared" si="1"/>
        <v>393.55799999999999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3677783</v>
      </c>
      <c r="H47" s="48">
        <f>H15-H28</f>
        <v>3677.0269999999982</v>
      </c>
      <c r="I47" s="48">
        <f>I15-I28</f>
        <v>3942433</v>
      </c>
      <c r="J47" s="48">
        <f>J15-J28</f>
        <v>3942.4330000000009</v>
      </c>
      <c r="K47" s="46"/>
      <c r="L47" s="49" t="s">
        <v>52</v>
      </c>
      <c r="M47" s="49"/>
      <c r="N47" s="49"/>
      <c r="O47" s="49"/>
      <c r="P47" s="49"/>
      <c r="Q47" s="48">
        <f>G47+Q25+Q44</f>
        <v>3475857</v>
      </c>
      <c r="R47" s="48">
        <f>H47+R25+R44</f>
        <v>3475.1009999999983</v>
      </c>
      <c r="S47" s="48">
        <f>I47+S25+S44</f>
        <v>3889130</v>
      </c>
      <c r="T47" s="48">
        <f>J47+T25+T44</f>
        <v>3889.130000000001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11552058</v>
      </c>
      <c r="R49" s="53">
        <f>+Q49/Q13</f>
        <v>11552.058000000001</v>
      </c>
      <c r="S49" s="53">
        <v>9754776</v>
      </c>
      <c r="T49" s="53">
        <f>+S49/$S$13</f>
        <v>9754.7759999999998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15027915</v>
      </c>
      <c r="R50" s="54">
        <f>+Q50/Q13</f>
        <v>15027.915000000001</v>
      </c>
      <c r="S50" s="54">
        <f>+S47+S49</f>
        <v>13643906</v>
      </c>
      <c r="T50" s="53">
        <f>+S50/$S$13</f>
        <v>13643.906000000001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48"/>
      <c r="R51" s="48"/>
      <c r="S51" s="56"/>
      <c r="T51" s="56"/>
      <c r="U51" s="50"/>
    </row>
    <row r="52" spans="1:21" ht="6" customHeight="1" x14ac:dyDescent="0.2">
      <c r="A52" s="2"/>
      <c r="B52" s="57"/>
      <c r="C52" s="58"/>
      <c r="D52" s="58"/>
      <c r="E52" s="58"/>
      <c r="F52" s="58"/>
      <c r="G52" s="59"/>
      <c r="H52" s="59"/>
      <c r="I52" s="59"/>
      <c r="J52" s="59"/>
      <c r="K52" s="60"/>
      <c r="L52" s="61"/>
      <c r="M52" s="61"/>
      <c r="N52" s="61"/>
      <c r="O52" s="61"/>
      <c r="P52" s="61"/>
      <c r="Q52" s="62"/>
      <c r="R52" s="62"/>
      <c r="S52" s="61"/>
      <c r="T52" s="61"/>
      <c r="U52" s="63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4"/>
      <c r="R54" s="4"/>
      <c r="S54" s="64"/>
      <c r="T54" s="4"/>
      <c r="U54" s="4"/>
    </row>
    <row r="55" spans="1:21" ht="15" customHeight="1" x14ac:dyDescent="0.2">
      <c r="A55" s="4"/>
      <c r="B55" s="65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4"/>
      <c r="N55" s="4"/>
      <c r="O55" s="4"/>
      <c r="P55" s="4"/>
      <c r="Q55" s="64"/>
      <c r="R55" s="64"/>
      <c r="S55" s="64"/>
      <c r="T55" s="4"/>
      <c r="U55" s="4"/>
    </row>
    <row r="56" spans="1:21" ht="9.75" customHeight="1" x14ac:dyDescent="0.2">
      <c r="A56" s="4"/>
      <c r="B56" s="65"/>
      <c r="C56" s="66"/>
      <c r="D56" s="67"/>
      <c r="E56" s="67"/>
      <c r="F56" s="4"/>
      <c r="G56" s="68"/>
      <c r="H56" s="68"/>
      <c r="I56" s="66"/>
      <c r="J56" s="66"/>
      <c r="K56" s="67"/>
      <c r="L56" s="67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9"/>
      <c r="B57" s="65" t="s">
        <v>56</v>
      </c>
      <c r="C57" s="70"/>
      <c r="D57" s="70"/>
      <c r="E57" s="70"/>
      <c r="F57" s="67"/>
      <c r="G57" s="71"/>
      <c r="H57" s="71"/>
      <c r="I57" s="71"/>
      <c r="J57" s="72" t="s">
        <v>57</v>
      </c>
      <c r="K57" s="72"/>
      <c r="L57" s="72"/>
      <c r="M57" s="72"/>
      <c r="N57" s="72"/>
      <c r="P57" s="72" t="s">
        <v>58</v>
      </c>
      <c r="Q57" s="72"/>
      <c r="R57" s="72"/>
      <c r="S57" s="72"/>
      <c r="T57" s="72"/>
      <c r="U57" s="67"/>
    </row>
    <row r="58" spans="1:21" ht="15" x14ac:dyDescent="0.25">
      <c r="A58" s="69"/>
      <c r="B58" s="65"/>
      <c r="C58" s="70"/>
      <c r="D58" s="70"/>
      <c r="E58" s="70"/>
      <c r="F58" s="67"/>
      <c r="G58" s="71"/>
      <c r="H58" s="71"/>
      <c r="I58" s="71"/>
      <c r="J58"/>
      <c r="K58" s="67"/>
      <c r="L58"/>
      <c r="M58" s="73"/>
      <c r="N58" s="67"/>
      <c r="P58" s="74"/>
      <c r="Q58" s="73"/>
      <c r="R58" s="73"/>
      <c r="S58" s="73"/>
      <c r="T58" s="73"/>
      <c r="U58" s="67"/>
    </row>
    <row r="59" spans="1:21" ht="15" x14ac:dyDescent="0.25">
      <c r="A59" s="69"/>
      <c r="B59" s="75" t="s">
        <v>59</v>
      </c>
      <c r="C59" s="76"/>
      <c r="D59" s="76"/>
      <c r="E59" s="76"/>
      <c r="F59" s="67"/>
      <c r="G59" s="67"/>
      <c r="H59" s="67"/>
      <c r="I59" s="67"/>
      <c r="J59" s="72" t="s">
        <v>60</v>
      </c>
      <c r="K59" s="72"/>
      <c r="L59" s="72"/>
      <c r="M59" s="72"/>
      <c r="N59" s="72"/>
      <c r="P59" s="77" t="s">
        <v>61</v>
      </c>
      <c r="Q59" s="77"/>
      <c r="R59" s="77"/>
      <c r="S59" s="77"/>
      <c r="T59" s="77"/>
      <c r="U59" s="67"/>
    </row>
    <row r="60" spans="1:21" ht="15" x14ac:dyDescent="0.25">
      <c r="A60" s="69"/>
      <c r="B60" s="78" t="s">
        <v>62</v>
      </c>
      <c r="C60" s="79"/>
      <c r="D60" s="79"/>
      <c r="E60" s="79"/>
      <c r="F60" s="80"/>
      <c r="G60" s="80"/>
      <c r="H60" s="80"/>
      <c r="I60" s="80"/>
      <c r="J60" s="81" t="s">
        <v>63</v>
      </c>
      <c r="K60" s="81"/>
      <c r="L60" s="81"/>
      <c r="M60" s="81"/>
      <c r="N60" s="81"/>
      <c r="P60" s="77" t="s">
        <v>64</v>
      </c>
      <c r="Q60" s="77"/>
      <c r="R60" s="77"/>
      <c r="S60" s="77"/>
      <c r="T60" s="77"/>
      <c r="U60" s="67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2020-07-06T22:46:17Z</dcterms:created>
  <dcterms:modified xsi:type="dcterms:W3CDTF">2020-07-06T22:46:35Z</dcterms:modified>
</cp:coreProperties>
</file>