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715" windowHeight="10305"/>
  </bookViews>
  <sheets>
    <sheet name="AE- OBJETO DE GASTO" sheetId="1" r:id="rId1"/>
  </sheets>
  <calcPr calcId="144525"/>
</workbook>
</file>

<file path=xl/calcChain.xml><?xml version="1.0" encoding="utf-8"?>
<calcChain xmlns="http://schemas.openxmlformats.org/spreadsheetml/2006/main">
  <c r="D51" i="1" l="1"/>
  <c r="G51" i="1" s="1"/>
  <c r="G50" i="1" s="1"/>
  <c r="F50" i="1"/>
  <c r="E50" i="1"/>
  <c r="D50" i="1"/>
  <c r="C50" i="1"/>
  <c r="B50" i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G30" i="1" s="1"/>
  <c r="F30" i="1"/>
  <c r="E30" i="1"/>
  <c r="D30" i="1"/>
  <c r="C30" i="1"/>
  <c r="B30" i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G20" i="1" s="1"/>
  <c r="F20" i="1"/>
  <c r="E20" i="1"/>
  <c r="D20" i="1"/>
  <c r="C20" i="1"/>
  <c r="B20" i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G12" i="1" s="1"/>
  <c r="G10" i="1" s="1"/>
  <c r="G159" i="1" s="1"/>
  <c r="F12" i="1"/>
  <c r="E12" i="1"/>
  <c r="D12" i="1"/>
  <c r="C12" i="1"/>
  <c r="B12" i="1"/>
  <c r="F10" i="1"/>
  <c r="F159" i="1" s="1"/>
  <c r="E10" i="1"/>
  <c r="E159" i="1" s="1"/>
  <c r="D10" i="1"/>
  <c r="D159" i="1" s="1"/>
  <c r="C10" i="1"/>
  <c r="C159" i="1" s="1"/>
  <c r="B10" i="1"/>
  <c r="B159" i="1" s="1"/>
</calcChain>
</file>

<file path=xl/sharedStrings.xml><?xml version="1.0" encoding="utf-8"?>
<sst xmlns="http://schemas.openxmlformats.org/spreadsheetml/2006/main" count="165" uniqueCount="93">
  <si>
    <t>ENTE PÚBLICO: FIDEICOMISO GARANTE DE LA ORQUESTA SINFÓNICA DE YUCATÁN</t>
  </si>
  <si>
    <t>Estado Analítico del Ejercicio del Presupuesto de Egresos Detallado - LDF</t>
  </si>
  <si>
    <t>Clasificación por Objeto del Gasto (Capítulo y Concepto)</t>
  </si>
  <si>
    <t>01 DE ENERO AL 31 DE DICIEMBRE DE 2020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</si>
  <si>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</si>
  <si>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</si>
  <si>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</si>
  <si>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</si>
  <si>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</si>
  <si>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</si>
  <si>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</si>
  <si>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</si>
  <si>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</si>
  <si>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</si>
  <si>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</si>
  <si>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(I=A+B+C+D+E+F+G+H+I)</t>
  </si>
  <si>
    <t xml:space="preserve">        A. Servicios Personales (A=a1+a2+a3+a4+a5+a6+a7)</t>
  </si>
  <si>
    <t xml:space="preserve">            a1) Remuneraciones al Personal de Carácter Permanente</t>
  </si>
  <si>
    <t xml:space="preserve">            a2) Remuneraciones al Personal de Carácter Transitorio</t>
  </si>
  <si>
    <t xml:space="preserve">            a3) Remuneraciones Adicionales y Especiales</t>
  </si>
  <si>
    <t xml:space="preserve">            a4) Seguridad Social</t>
  </si>
  <si>
    <t xml:space="preserve">            a5) Otras Prestaciones Sociales y Económicas</t>
  </si>
  <si>
    <t xml:space="preserve">            a6) Previsiones</t>
  </si>
  <si>
    <t xml:space="preserve">            a7) Pago de Estímulos a Servidores Públicos</t>
  </si>
  <si>
    <t xml:space="preserve">        B. Materiales y Suministros (B=b1+b2+b3+b4+b5+b6+b7+b8+b9)</t>
  </si>
  <si>
    <t xml:space="preserve">            b1) Materiales de Administración, Emisión de Documentos y Artículos Oficiales</t>
  </si>
  <si>
    <t xml:space="preserve">            b2) Alimentos y Utensilios</t>
  </si>
  <si>
    <t xml:space="preserve">            b3) Materias Primas y Materiales de Producción y Comercialización</t>
  </si>
  <si>
    <t xml:space="preserve">            b4) Materiales y Artículos de Construcción y de Reparación</t>
  </si>
  <si>
    <t xml:space="preserve">            b5) Productos Químicos, Farmacéuticos y de Laboratorio</t>
  </si>
  <si>
    <t xml:space="preserve">            b6) Combustibles, Lubricantes y Aditivos</t>
  </si>
  <si>
    <t xml:space="preserve">            b7) Vestuario, Blancos, Prendas de Protección y Artículos Deportivos</t>
  </si>
  <si>
    <t xml:space="preserve">            b8) Materiales y Suministros Para Seguridad</t>
  </si>
  <si>
    <t xml:space="preserve">            b9) Herramientas, Refacciones y Accesorios Menores</t>
  </si>
  <si>
    <t xml:space="preserve">        C. Servicios Generales (C=c1+c2+c3+c4+c5+c6+c7+c8+c9)</t>
  </si>
  <si>
    <t xml:space="preserve">            c1) Servicios Básicos</t>
  </si>
  <si>
    <t xml:space="preserve">            c2) Servicios de Arrendamiento</t>
  </si>
  <si>
    <t xml:space="preserve">            c3) Servicios Profesionales, Científicos, Técnicos y Otros Servicios</t>
  </si>
  <si>
    <t xml:space="preserve">            c4) Servicios Financieros, Bancarios y Comerciales</t>
  </si>
  <si>
    <t xml:space="preserve">            c5) Servicios de Instalación, Reparación, Mantenimiento y Conservación</t>
  </si>
  <si>
    <t xml:space="preserve">            c6) Servicios de Comunicación Social y Publicidad</t>
  </si>
  <si>
    <t xml:space="preserve">            c7) Servicios de Traslado y Viáticos</t>
  </si>
  <si>
    <t xml:space="preserve">            c8) Servicios Oficiales</t>
  </si>
  <si>
    <t xml:space="preserve">            c9) Otros Servicios Generales</t>
  </si>
  <si>
    <t xml:space="preserve">        D. Transferencias, Asignaciones, Subsidios y Otras Ayudas (D=d1+d2+d3+d4+d5+d6+d7+d8+d9)</t>
  </si>
  <si>
    <t xml:space="preserve">            d1) Transferencias Internas y Asignaciones al Sector Público</t>
  </si>
  <si>
    <t xml:space="preserve">            d2) Transferencias al Resto del Sector Público</t>
  </si>
  <si>
    <t xml:space="preserve">            d3) Subsidios y Subvenciones</t>
  </si>
  <si>
    <t xml:space="preserve">            d4) Ayudas Sociales</t>
  </si>
  <si>
    <t xml:space="preserve">            d5) Pensiones y Jubilaciones</t>
  </si>
  <si>
    <t xml:space="preserve">            d6) Transferencias a Fideicomisos, Mandatos y Otros Análogos</t>
  </si>
  <si>
    <t xml:space="preserve">            d7) Transferencias a la Seguridad Social</t>
  </si>
  <si>
    <t xml:space="preserve">            d8) Donativos</t>
  </si>
  <si>
    <t xml:space="preserve">            d9) Transferencias al Exterior</t>
  </si>
  <si>
    <t xml:space="preserve">        E. Bienes Muebles, Inmuebles e Intangibles (E=e1+e2+e3+e4+e5+e6+e7+e8+e9)</t>
  </si>
  <si>
    <t xml:space="preserve">            e1) Mobiliario y Equipo de Administración</t>
  </si>
  <si>
    <t xml:space="preserve">            e2) Mobiliario y Equipo Educacional y Recreativo</t>
  </si>
  <si>
    <t xml:space="preserve">            e3) Equipo e Instrumental Médico y de Laboratorio</t>
  </si>
  <si>
    <t xml:space="preserve">            e4) Vehículos y Equipo de Transporte</t>
  </si>
  <si>
    <t xml:space="preserve">            e5) Equipo de Defensa y Seguridad</t>
  </si>
  <si>
    <t xml:space="preserve">            e6) Maquinaria, Otros Equipos y Herramientas</t>
  </si>
  <si>
    <t xml:space="preserve">            e7) Activos Biológicos</t>
  </si>
  <si>
    <t xml:space="preserve">            e8) Bienes Inmuebles</t>
  </si>
  <si>
    <t xml:space="preserve">            e9) Activos Intangibles</t>
  </si>
  <si>
    <t xml:space="preserve">        F. Inversión Pública (F=f1+f2+f3)</t>
  </si>
  <si>
    <t xml:space="preserve">            f1) Obra Pública en Bienes de Dominio Público</t>
  </si>
  <si>
    <t xml:space="preserve">            f2) Obra Pública en Bienes Propios</t>
  </si>
  <si>
    <t xml:space="preserve">            f3) Proyectos Productivos y Acciones de Fomento</t>
  </si>
  <si>
    <t xml:space="preserve">        G. Inversiones Financieras y Otras Provisiones (G=g1+g2+g3+g4+g5+g6+g7)</t>
  </si>
  <si>
    <t xml:space="preserve">            g1) Inversiones Para el Fomento de Actividades Productivas</t>
  </si>
  <si>
    <t xml:space="preserve">            g2) Acciones y Participaciones de Capital</t>
  </si>
  <si>
    <t xml:space="preserve">            g3) Compra de Títulos y Valores</t>
  </si>
  <si>
    <t xml:space="preserve">            g4) Concesión de Préstamos</t>
  </si>
  <si>
    <t xml:space="preserve">            g5) Inversiones en Fideicomisos, Mandatos y Otros Análogos Fideicomiso de Desastres Naturales (Informativo)</t>
  </si>
  <si>
    <t xml:space="preserve">            g6) Otras Inversiones Financieras</t>
  </si>
  <si>
    <t xml:space="preserve">            g7) Provisiones para Contingencias y Otras Erogaciones Especiales</t>
  </si>
  <si>
    <t xml:space="preserve">        H. Participaciones y Aportaciones (H=h1+h2+h3)</t>
  </si>
  <si>
    <t xml:space="preserve">            h1) Participaciones</t>
  </si>
  <si>
    <t xml:space="preserve">            h2) Aportaciones</t>
  </si>
  <si>
    <t xml:space="preserve">            h3) Convenios</t>
  </si>
  <si>
    <t xml:space="preserve">        I. Deuda Pública (I=i1+i2+i3+i4+i5+i6+i7)</t>
  </si>
  <si>
    <t xml:space="preserve">            i1) Amortización de la Deuda Pública</t>
  </si>
  <si>
    <t xml:space="preserve">            i2) Intereses de la Deuda Pública</t>
  </si>
  <si>
    <t xml:space="preserve">            i3) Comisiones de la Deuda Pública</t>
  </si>
  <si>
    <t xml:space="preserve">            i4) Gastos de la Deuda Pública</t>
  </si>
  <si>
    <t xml:space="preserve">            i5) Costo por Coberturas</t>
  </si>
  <si>
    <t xml:space="preserve">            i6) Apoyos Financieros</t>
  </si>
  <si>
    <t xml:space="preserve">            i7) Adeudos de Ejercicios Fiscales Anteriores (ADEFAS)</t>
  </si>
  <si>
    <t>II. Gasto Etiquetado (II=A+B+C+D+E+F+G+H+I)</t>
  </si>
  <si>
    <t>III. Total de Egresos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</si>
  <si>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</si>
  <si>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C.P. 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</si>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</sst>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166</xdr:row>
      <xdr:rowOff>184785</xdr:rowOff>
    </xdr:from>
    <xdr:to>
      <xdr:col>0</xdr:col>
      <xdr:colOff>3221306</xdr:colOff>
      <xdr:row>166</xdr:row>
      <xdr:rowOff>184785</xdr:rowOff>
    </xdr:to>
    <xdr:cxnSp macro="">
      <xdr:nvCxnSpPr>
        <xdr:cNvPr id="2" name="1 Conector recto"/>
        <xdr:cNvCxnSpPr/>
      </xdr:nvCxnSpPr>
      <xdr:spPr>
        <a:xfrm>
          <a:off x="0" y="3337941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4251960</xdr:colOff>
      <xdr:row>166</xdr:row>
      <xdr:rowOff>167640</xdr:rowOff>
    </xdr:from>
    <xdr:to>
      <xdr:col>2</xdr:col>
      <xdr:colOff>1371472</xdr:colOff>
      <xdr:row>166</xdr:row>
      <xdr:rowOff>167640</xdr:rowOff>
    </xdr:to>
    <xdr:cxnSp macro="">
      <xdr:nvCxnSpPr>
        <xdr:cNvPr id="3" name="2 Conector recto"/>
        <xdr:cNvCxnSpPr/>
      </xdr:nvCxnSpPr>
      <xdr:spPr>
        <a:xfrm>
          <a:off x="4251960" y="33362265"/>
          <a:ext cx="32155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166</xdr:row>
      <xdr:rowOff>167640</xdr:rowOff>
    </xdr:from>
    <xdr:to>
      <xdr:col>6</xdr:col>
      <xdr:colOff>112384</xdr:colOff>
      <xdr:row>166</xdr:row>
      <xdr:rowOff>167640</xdr:rowOff>
    </xdr:to>
    <xdr:cxnSp macro="">
      <xdr:nvCxnSpPr>
        <xdr:cNvPr id="4" name="3 Conector recto"/>
        <xdr:cNvCxnSpPr/>
      </xdr:nvCxnSpPr>
      <xdr:spPr>
        <a:xfrm>
          <a:off x="8515350" y="33362265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showGridLines="0" tabSelected="1" topLeftCell="B1" workbookViewId="0">
      <selection activeCell="G156" sqref="G156"/>
    </sheetView>
  </sheetViews>
  <sheetFormatPr baseColWidth="10" defaultRowHeight="15" x14ac:dyDescent="0.25"/>
  <cols>
    <col min="1" max="1" width="70.7109375" customWidth="1"/>
    <col min="2" max="6" width="20.7109375" customWidth="1"/>
    <col min="7" max="7" width="17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+B12+B20+B30+B50</f>
        <v>41363746</v>
      </c>
      <c r="C10" s="18">
        <f t="shared" si="0"/>
        <v>0</v>
      </c>
      <c r="D10" s="18">
        <f t="shared" si="0"/>
        <v>41363746</v>
      </c>
      <c r="E10" s="18">
        <f t="shared" si="0"/>
        <v>34368443</v>
      </c>
      <c r="F10" s="18">
        <f t="shared" si="0"/>
        <v>34206784</v>
      </c>
      <c r="G10" s="18">
        <f t="shared" si="0"/>
        <v>6995303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7" t="s">
        <v>16</v>
      </c>
      <c r="B12" s="18">
        <f t="shared" ref="B12:G12" si="1">SUM(B13:B19)</f>
        <v>28398624</v>
      </c>
      <c r="C12" s="18">
        <f t="shared" si="1"/>
        <v>0</v>
      </c>
      <c r="D12" s="18">
        <f t="shared" si="1"/>
        <v>28398624</v>
      </c>
      <c r="E12" s="18">
        <f t="shared" si="1"/>
        <v>27058187</v>
      </c>
      <c r="F12" s="18">
        <f t="shared" si="1"/>
        <v>27058187</v>
      </c>
      <c r="G12" s="18">
        <f t="shared" si="1"/>
        <v>1340437</v>
      </c>
    </row>
    <row r="13" spans="1:7" x14ac:dyDescent="0.25">
      <c r="A13" s="19" t="s">
        <v>17</v>
      </c>
      <c r="B13" s="20">
        <v>19921416</v>
      </c>
      <c r="C13" s="20">
        <v>0</v>
      </c>
      <c r="D13" s="20">
        <f>+B13+C13</f>
        <v>19921416</v>
      </c>
      <c r="E13" s="20">
        <v>19427728</v>
      </c>
      <c r="F13" s="20">
        <v>19427728</v>
      </c>
      <c r="G13" s="20">
        <f>+D13-E13</f>
        <v>493688</v>
      </c>
    </row>
    <row r="14" spans="1:7" x14ac:dyDescent="0.25">
      <c r="A14" s="19" t="s">
        <v>18</v>
      </c>
      <c r="B14" s="20">
        <v>69878</v>
      </c>
      <c r="C14" s="20">
        <v>150000</v>
      </c>
      <c r="D14" s="20">
        <f t="shared" ref="D14:D39" si="2">+B14+C14</f>
        <v>219878</v>
      </c>
      <c r="E14" s="20">
        <v>46622</v>
      </c>
      <c r="F14" s="20">
        <v>46622</v>
      </c>
      <c r="G14" s="20">
        <f t="shared" ref="G14:G39" si="3">+D14-E14</f>
        <v>173256</v>
      </c>
    </row>
    <row r="15" spans="1:7" x14ac:dyDescent="0.25">
      <c r="A15" s="19" t="s">
        <v>19</v>
      </c>
      <c r="B15" s="20">
        <v>3447685</v>
      </c>
      <c r="C15" s="20">
        <v>0</v>
      </c>
      <c r="D15" s="20">
        <f t="shared" si="2"/>
        <v>3447685</v>
      </c>
      <c r="E15" s="20">
        <v>3225020</v>
      </c>
      <c r="F15" s="20">
        <v>3225020</v>
      </c>
      <c r="G15" s="20">
        <f t="shared" si="3"/>
        <v>222665</v>
      </c>
    </row>
    <row r="16" spans="1:7" x14ac:dyDescent="0.25">
      <c r="A16" s="19" t="s">
        <v>20</v>
      </c>
      <c r="B16" s="20">
        <v>3326364</v>
      </c>
      <c r="C16" s="20">
        <v>-150000</v>
      </c>
      <c r="D16" s="20">
        <f t="shared" si="2"/>
        <v>3176364</v>
      </c>
      <c r="E16" s="20">
        <v>2920677</v>
      </c>
      <c r="F16" s="20">
        <v>2920677</v>
      </c>
      <c r="G16" s="20">
        <f t="shared" si="3"/>
        <v>255687</v>
      </c>
    </row>
    <row r="17" spans="1:7" x14ac:dyDescent="0.25">
      <c r="A17" s="19" t="s">
        <v>21</v>
      </c>
      <c r="B17" s="20">
        <v>1029600</v>
      </c>
      <c r="C17" s="20">
        <v>0</v>
      </c>
      <c r="D17" s="20">
        <f t="shared" si="2"/>
        <v>1029600</v>
      </c>
      <c r="E17" s="20">
        <v>1004220</v>
      </c>
      <c r="F17" s="20">
        <v>1004220</v>
      </c>
      <c r="G17" s="20">
        <f t="shared" si="3"/>
        <v>25380</v>
      </c>
    </row>
    <row r="18" spans="1:7" x14ac:dyDescent="0.25">
      <c r="A18" s="19" t="s">
        <v>22</v>
      </c>
      <c r="B18" s="20">
        <v>2803</v>
      </c>
      <c r="C18" s="20">
        <v>0</v>
      </c>
      <c r="D18" s="20">
        <f t="shared" si="2"/>
        <v>2803</v>
      </c>
      <c r="E18" s="20">
        <v>0</v>
      </c>
      <c r="F18" s="20">
        <v>0</v>
      </c>
      <c r="G18" s="20">
        <f t="shared" si="3"/>
        <v>2803</v>
      </c>
    </row>
    <row r="19" spans="1:7" x14ac:dyDescent="0.25">
      <c r="A19" s="19" t="s">
        <v>23</v>
      </c>
      <c r="B19" s="20">
        <v>600878</v>
      </c>
      <c r="C19" s="20">
        <v>0</v>
      </c>
      <c r="D19" s="20">
        <f t="shared" si="2"/>
        <v>600878</v>
      </c>
      <c r="E19" s="20">
        <v>433920</v>
      </c>
      <c r="F19" s="20">
        <v>433920</v>
      </c>
      <c r="G19" s="20">
        <f t="shared" si="3"/>
        <v>166958</v>
      </c>
    </row>
    <row r="20" spans="1:7" x14ac:dyDescent="0.25">
      <c r="A20" s="17" t="s">
        <v>24</v>
      </c>
      <c r="B20" s="18">
        <f t="shared" ref="B20:G20" si="4">SUM(B21:B29)</f>
        <v>1134669</v>
      </c>
      <c r="C20" s="18">
        <f t="shared" si="4"/>
        <v>0</v>
      </c>
      <c r="D20" s="18">
        <f t="shared" si="4"/>
        <v>1134669</v>
      </c>
      <c r="E20" s="18">
        <f t="shared" si="4"/>
        <v>601520</v>
      </c>
      <c r="F20" s="18">
        <f t="shared" si="4"/>
        <v>601520</v>
      </c>
      <c r="G20" s="18">
        <f t="shared" si="4"/>
        <v>533149</v>
      </c>
    </row>
    <row r="21" spans="1:7" ht="30" x14ac:dyDescent="0.25">
      <c r="A21" s="19" t="s">
        <v>25</v>
      </c>
      <c r="B21" s="20">
        <v>262219</v>
      </c>
      <c r="C21" s="20">
        <v>12001</v>
      </c>
      <c r="D21" s="20">
        <f t="shared" si="2"/>
        <v>274220</v>
      </c>
      <c r="E21" s="20">
        <v>199817</v>
      </c>
      <c r="F21" s="20">
        <v>199817</v>
      </c>
      <c r="G21" s="20">
        <f>+D21-E21</f>
        <v>74403</v>
      </c>
    </row>
    <row r="22" spans="1:7" x14ac:dyDescent="0.25">
      <c r="A22" s="19" t="s">
        <v>26</v>
      </c>
      <c r="B22" s="20">
        <v>57000</v>
      </c>
      <c r="C22" s="20">
        <v>-2301</v>
      </c>
      <c r="D22" s="20">
        <f t="shared" si="2"/>
        <v>54699</v>
      </c>
      <c r="E22" s="20">
        <v>15983</v>
      </c>
      <c r="F22" s="20">
        <v>15983</v>
      </c>
      <c r="G22" s="20">
        <f t="shared" si="3"/>
        <v>38716</v>
      </c>
    </row>
    <row r="23" spans="1:7" x14ac:dyDescent="0.25">
      <c r="A23" s="19" t="s">
        <v>27</v>
      </c>
      <c r="B23" s="20">
        <v>0</v>
      </c>
      <c r="C23" s="20">
        <v>0</v>
      </c>
      <c r="D23" s="20">
        <f t="shared" si="2"/>
        <v>0</v>
      </c>
      <c r="E23" s="20">
        <v>0</v>
      </c>
      <c r="F23" s="20">
        <v>0</v>
      </c>
      <c r="G23" s="20">
        <f t="shared" si="3"/>
        <v>0</v>
      </c>
    </row>
    <row r="24" spans="1:7" x14ac:dyDescent="0.25">
      <c r="A24" s="19" t="s">
        <v>28</v>
      </c>
      <c r="B24" s="20">
        <v>125450</v>
      </c>
      <c r="C24" s="20">
        <v>17000</v>
      </c>
      <c r="D24" s="20">
        <f t="shared" si="2"/>
        <v>142450</v>
      </c>
      <c r="E24" s="20">
        <v>82084</v>
      </c>
      <c r="F24" s="20">
        <v>82084</v>
      </c>
      <c r="G24" s="20">
        <f t="shared" si="3"/>
        <v>60366</v>
      </c>
    </row>
    <row r="25" spans="1:7" x14ac:dyDescent="0.25">
      <c r="A25" s="19" t="s">
        <v>29</v>
      </c>
      <c r="B25" s="20">
        <v>2500</v>
      </c>
      <c r="C25" s="20">
        <v>8000</v>
      </c>
      <c r="D25" s="20">
        <f t="shared" si="2"/>
        <v>10500</v>
      </c>
      <c r="E25" s="20">
        <v>10439</v>
      </c>
      <c r="F25" s="20">
        <v>10439</v>
      </c>
      <c r="G25" s="20">
        <f t="shared" si="3"/>
        <v>61</v>
      </c>
    </row>
    <row r="26" spans="1:7" x14ac:dyDescent="0.25">
      <c r="A26" s="19" t="s">
        <v>30</v>
      </c>
      <c r="B26" s="20">
        <v>170000</v>
      </c>
      <c r="C26" s="20">
        <v>40000</v>
      </c>
      <c r="D26" s="20">
        <f t="shared" si="2"/>
        <v>210000</v>
      </c>
      <c r="E26" s="20">
        <v>123270</v>
      </c>
      <c r="F26" s="20">
        <v>123270</v>
      </c>
      <c r="G26" s="20">
        <f t="shared" si="3"/>
        <v>86730</v>
      </c>
    </row>
    <row r="27" spans="1:7" x14ac:dyDescent="0.25">
      <c r="A27" s="19" t="s">
        <v>31</v>
      </c>
      <c r="B27" s="20">
        <v>367000</v>
      </c>
      <c r="C27" s="20">
        <v>-99500</v>
      </c>
      <c r="D27" s="20">
        <f t="shared" si="2"/>
        <v>267500</v>
      </c>
      <c r="E27" s="20">
        <v>8911</v>
      </c>
      <c r="F27" s="20">
        <v>8911</v>
      </c>
      <c r="G27" s="20">
        <f t="shared" si="3"/>
        <v>258589</v>
      </c>
    </row>
    <row r="28" spans="1:7" x14ac:dyDescent="0.25">
      <c r="A28" s="19" t="s">
        <v>32</v>
      </c>
      <c r="B28" s="20">
        <v>0</v>
      </c>
      <c r="C28" s="20">
        <v>0</v>
      </c>
      <c r="D28" s="20">
        <f t="shared" si="2"/>
        <v>0</v>
      </c>
      <c r="E28" s="20">
        <v>0</v>
      </c>
      <c r="F28" s="20">
        <v>0</v>
      </c>
      <c r="G28" s="20">
        <f t="shared" si="3"/>
        <v>0</v>
      </c>
    </row>
    <row r="29" spans="1:7" x14ac:dyDescent="0.25">
      <c r="A29" s="19" t="s">
        <v>33</v>
      </c>
      <c r="B29" s="20">
        <v>150500</v>
      </c>
      <c r="C29" s="20">
        <v>24800</v>
      </c>
      <c r="D29" s="20">
        <f t="shared" si="2"/>
        <v>175300</v>
      </c>
      <c r="E29" s="20">
        <v>161016</v>
      </c>
      <c r="F29" s="20">
        <v>161016</v>
      </c>
      <c r="G29" s="20">
        <f t="shared" si="3"/>
        <v>14284</v>
      </c>
    </row>
    <row r="30" spans="1:7" x14ac:dyDescent="0.25">
      <c r="A30" s="17" t="s">
        <v>34</v>
      </c>
      <c r="B30" s="18">
        <f t="shared" ref="B30:G30" si="5">SUM(B31:B39)</f>
        <v>11510953</v>
      </c>
      <c r="C30" s="18">
        <f t="shared" si="5"/>
        <v>0</v>
      </c>
      <c r="D30" s="18">
        <f t="shared" si="5"/>
        <v>11510953</v>
      </c>
      <c r="E30" s="18">
        <f t="shared" si="5"/>
        <v>6389642</v>
      </c>
      <c r="F30" s="18">
        <f t="shared" si="5"/>
        <v>6227983</v>
      </c>
      <c r="G30" s="18">
        <f t="shared" si="5"/>
        <v>5121311</v>
      </c>
    </row>
    <row r="31" spans="1:7" x14ac:dyDescent="0.25">
      <c r="A31" s="19" t="s">
        <v>35</v>
      </c>
      <c r="B31" s="20">
        <v>181884</v>
      </c>
      <c r="C31" s="20">
        <v>304750</v>
      </c>
      <c r="D31" s="20">
        <f t="shared" si="2"/>
        <v>486634</v>
      </c>
      <c r="E31" s="20">
        <v>501026</v>
      </c>
      <c r="F31" s="20">
        <v>501026</v>
      </c>
      <c r="G31" s="20">
        <f t="shared" si="3"/>
        <v>-14392</v>
      </c>
    </row>
    <row r="32" spans="1:7" x14ac:dyDescent="0.25">
      <c r="A32" s="19" t="s">
        <v>36</v>
      </c>
      <c r="B32" s="20">
        <v>1280157</v>
      </c>
      <c r="C32" s="20">
        <v>-115770</v>
      </c>
      <c r="D32" s="20">
        <f t="shared" si="2"/>
        <v>1164387</v>
      </c>
      <c r="E32" s="20">
        <v>450634</v>
      </c>
      <c r="F32" s="20">
        <v>450634</v>
      </c>
      <c r="G32" s="20">
        <f t="shared" si="3"/>
        <v>713753</v>
      </c>
    </row>
    <row r="33" spans="1:7" x14ac:dyDescent="0.25">
      <c r="A33" s="19" t="s">
        <v>37</v>
      </c>
      <c r="B33" s="20">
        <v>4147526</v>
      </c>
      <c r="C33" s="20">
        <v>54700</v>
      </c>
      <c r="D33" s="20">
        <f t="shared" si="2"/>
        <v>4202226</v>
      </c>
      <c r="E33" s="20">
        <v>2294170</v>
      </c>
      <c r="F33" s="20">
        <v>2293590</v>
      </c>
      <c r="G33" s="20">
        <f t="shared" si="3"/>
        <v>1908056</v>
      </c>
    </row>
    <row r="34" spans="1:7" x14ac:dyDescent="0.25">
      <c r="A34" s="19" t="s">
        <v>38</v>
      </c>
      <c r="B34" s="20">
        <v>523555</v>
      </c>
      <c r="C34" s="20">
        <v>101000</v>
      </c>
      <c r="D34" s="20">
        <f t="shared" si="2"/>
        <v>624555</v>
      </c>
      <c r="E34" s="20">
        <v>485850</v>
      </c>
      <c r="F34" s="20">
        <v>485850</v>
      </c>
      <c r="G34" s="20">
        <f t="shared" si="3"/>
        <v>138705</v>
      </c>
    </row>
    <row r="35" spans="1:7" x14ac:dyDescent="0.25">
      <c r="A35" s="19" t="s">
        <v>39</v>
      </c>
      <c r="B35" s="20">
        <v>520016</v>
      </c>
      <c r="C35" s="20">
        <v>25470</v>
      </c>
      <c r="D35" s="20">
        <f t="shared" si="2"/>
        <v>545486</v>
      </c>
      <c r="E35" s="20">
        <v>571046</v>
      </c>
      <c r="F35" s="20">
        <v>571046</v>
      </c>
      <c r="G35" s="20">
        <f t="shared" si="3"/>
        <v>-25560</v>
      </c>
    </row>
    <row r="36" spans="1:7" x14ac:dyDescent="0.25">
      <c r="A36" s="19" t="s">
        <v>40</v>
      </c>
      <c r="B36" s="20">
        <v>2098062</v>
      </c>
      <c r="C36" s="20">
        <v>-370150</v>
      </c>
      <c r="D36" s="20">
        <f t="shared" si="2"/>
        <v>1727912</v>
      </c>
      <c r="E36" s="20">
        <v>669004</v>
      </c>
      <c r="F36" s="20">
        <v>669004</v>
      </c>
      <c r="G36" s="20">
        <f t="shared" si="3"/>
        <v>1058908</v>
      </c>
    </row>
    <row r="37" spans="1:7" x14ac:dyDescent="0.25">
      <c r="A37" s="19" t="s">
        <v>41</v>
      </c>
      <c r="B37" s="20">
        <v>48000</v>
      </c>
      <c r="C37" s="20">
        <v>0</v>
      </c>
      <c r="D37" s="20">
        <f t="shared" si="2"/>
        <v>48000</v>
      </c>
      <c r="E37" s="20">
        <v>0</v>
      </c>
      <c r="F37" s="20">
        <v>0</v>
      </c>
      <c r="G37" s="20">
        <f t="shared" si="3"/>
        <v>48000</v>
      </c>
    </row>
    <row r="38" spans="1:7" x14ac:dyDescent="0.25">
      <c r="A38" s="19" t="s">
        <v>42</v>
      </c>
      <c r="B38" s="20">
        <v>1514640</v>
      </c>
      <c r="C38" s="20">
        <v>0</v>
      </c>
      <c r="D38" s="20">
        <f t="shared" si="2"/>
        <v>1514640</v>
      </c>
      <c r="E38" s="20">
        <v>439545</v>
      </c>
      <c r="F38" s="20">
        <v>439545</v>
      </c>
      <c r="G38" s="20">
        <f t="shared" si="3"/>
        <v>1075095</v>
      </c>
    </row>
    <row r="39" spans="1:7" x14ac:dyDescent="0.25">
      <c r="A39" s="19" t="s">
        <v>43</v>
      </c>
      <c r="B39" s="20">
        <v>1197113</v>
      </c>
      <c r="C39" s="20">
        <v>0</v>
      </c>
      <c r="D39" s="20">
        <f t="shared" si="2"/>
        <v>1197113</v>
      </c>
      <c r="E39" s="20">
        <v>978367</v>
      </c>
      <c r="F39" s="20">
        <v>817288</v>
      </c>
      <c r="G39" s="20">
        <f t="shared" si="3"/>
        <v>218746</v>
      </c>
    </row>
    <row r="40" spans="1:7" ht="30" x14ac:dyDescent="0.25">
      <c r="A40" s="17" t="s">
        <v>44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</row>
    <row r="41" spans="1:7" x14ac:dyDescent="0.25">
      <c r="A41" s="19" t="s">
        <v>45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</row>
    <row r="42" spans="1:7" x14ac:dyDescent="0.25">
      <c r="A42" s="19" t="s">
        <v>46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</row>
    <row r="43" spans="1:7" x14ac:dyDescent="0.25">
      <c r="A43" s="19" t="s">
        <v>47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</row>
    <row r="44" spans="1:7" x14ac:dyDescent="0.25">
      <c r="A44" s="19" t="s">
        <v>48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</row>
    <row r="45" spans="1:7" x14ac:dyDescent="0.25">
      <c r="A45" s="19" t="s">
        <v>49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</row>
    <row r="46" spans="1:7" x14ac:dyDescent="0.25">
      <c r="A46" s="19" t="s">
        <v>50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</row>
    <row r="47" spans="1:7" x14ac:dyDescent="0.25">
      <c r="A47" s="19" t="s">
        <v>51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</row>
    <row r="48" spans="1:7" x14ac:dyDescent="0.25">
      <c r="A48" s="19" t="s">
        <v>52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</row>
    <row r="49" spans="1:7" x14ac:dyDescent="0.25">
      <c r="A49" s="19" t="s">
        <v>53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</row>
    <row r="50" spans="1:7" ht="30" x14ac:dyDescent="0.25">
      <c r="A50" s="17" t="s">
        <v>54</v>
      </c>
      <c r="B50" s="18">
        <f t="shared" ref="B50:G50" si="6">+B51</f>
        <v>319500</v>
      </c>
      <c r="C50" s="18">
        <f t="shared" si="6"/>
        <v>0</v>
      </c>
      <c r="D50" s="18">
        <f t="shared" si="6"/>
        <v>319500</v>
      </c>
      <c r="E50" s="18">
        <f t="shared" si="6"/>
        <v>319094</v>
      </c>
      <c r="F50" s="18">
        <f t="shared" si="6"/>
        <v>319094</v>
      </c>
      <c r="G50" s="18">
        <f t="shared" si="6"/>
        <v>406</v>
      </c>
    </row>
    <row r="51" spans="1:7" x14ac:dyDescent="0.25">
      <c r="A51" s="19" t="s">
        <v>55</v>
      </c>
      <c r="B51" s="20">
        <v>319500</v>
      </c>
      <c r="C51" s="20">
        <v>0</v>
      </c>
      <c r="D51" s="20">
        <f>+B51+C51</f>
        <v>319500</v>
      </c>
      <c r="E51" s="20">
        <v>319094</v>
      </c>
      <c r="F51" s="20">
        <v>319094</v>
      </c>
      <c r="G51" s="20">
        <f>+D51-E51</f>
        <v>406</v>
      </c>
    </row>
    <row r="52" spans="1:7" x14ac:dyDescent="0.25">
      <c r="A52" s="19" t="s">
        <v>56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x14ac:dyDescent="0.25">
      <c r="A53" s="19" t="s">
        <v>57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  <row r="54" spans="1:7" x14ac:dyDescent="0.25">
      <c r="A54" s="19" t="s">
        <v>58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</row>
    <row r="55" spans="1:7" x14ac:dyDescent="0.25">
      <c r="A55" s="19" t="s">
        <v>59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</row>
    <row r="56" spans="1:7" x14ac:dyDescent="0.25">
      <c r="A56" s="19" t="s">
        <v>60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</row>
    <row r="57" spans="1:7" x14ac:dyDescent="0.25">
      <c r="A57" s="19" t="s">
        <v>61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</row>
    <row r="58" spans="1:7" x14ac:dyDescent="0.25">
      <c r="A58" s="19" t="s">
        <v>62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</row>
    <row r="59" spans="1:7" x14ac:dyDescent="0.25">
      <c r="A59" s="19" t="s">
        <v>63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</row>
    <row r="60" spans="1:7" x14ac:dyDescent="0.25">
      <c r="A60" s="17" t="s">
        <v>64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</row>
    <row r="61" spans="1:7" x14ac:dyDescent="0.25">
      <c r="A61" s="19" t="s">
        <v>65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1:7" x14ac:dyDescent="0.25">
      <c r="A62" s="19" t="s">
        <v>66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x14ac:dyDescent="0.25">
      <c r="A63" s="19" t="s">
        <v>67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</row>
    <row r="64" spans="1:7" x14ac:dyDescent="0.25">
      <c r="A64" s="17" t="s">
        <v>68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</row>
    <row r="65" spans="1:7" x14ac:dyDescent="0.25">
      <c r="A65" s="19" t="s">
        <v>69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</row>
    <row r="66" spans="1:7" x14ac:dyDescent="0.25">
      <c r="A66" s="19" t="s">
        <v>70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</row>
    <row r="67" spans="1:7" x14ac:dyDescent="0.25">
      <c r="A67" s="19" t="s">
        <v>71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</row>
    <row r="68" spans="1:7" x14ac:dyDescent="0.25">
      <c r="A68" s="19" t="s">
        <v>72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</row>
    <row r="69" spans="1:7" ht="30" x14ac:dyDescent="0.25">
      <c r="A69" s="19" t="s">
        <v>73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</row>
    <row r="70" spans="1:7" x14ac:dyDescent="0.25">
      <c r="A70" s="19" t="s">
        <v>74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</row>
    <row r="71" spans="1:7" x14ac:dyDescent="0.25">
      <c r="A71" s="19" t="s">
        <v>75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x14ac:dyDescent="0.25">
      <c r="A72" s="17" t="s">
        <v>76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</row>
    <row r="73" spans="1:7" x14ac:dyDescent="0.25">
      <c r="A73" s="19" t="s">
        <v>77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</row>
    <row r="74" spans="1:7" x14ac:dyDescent="0.25">
      <c r="A74" s="19" t="s">
        <v>78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</row>
    <row r="75" spans="1:7" x14ac:dyDescent="0.25">
      <c r="A75" s="19" t="s">
        <v>79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</row>
    <row r="76" spans="1:7" x14ac:dyDescent="0.25">
      <c r="A76" s="17" t="s">
        <v>80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</row>
    <row r="77" spans="1:7" x14ac:dyDescent="0.25">
      <c r="A77" s="19" t="s">
        <v>81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x14ac:dyDescent="0.25">
      <c r="A78" s="19" t="s">
        <v>82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</row>
    <row r="79" spans="1:7" x14ac:dyDescent="0.25">
      <c r="A79" s="19" t="s">
        <v>83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</row>
    <row r="80" spans="1:7" x14ac:dyDescent="0.25">
      <c r="A80" s="19" t="s">
        <v>84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</row>
    <row r="81" spans="1:7" x14ac:dyDescent="0.25">
      <c r="A81" s="19" t="s">
        <v>85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</row>
    <row r="82" spans="1:7" x14ac:dyDescent="0.25">
      <c r="A82" s="19" t="s">
        <v>86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</row>
    <row r="83" spans="1:7" x14ac:dyDescent="0.25">
      <c r="A83" s="19" t="s">
        <v>87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</row>
    <row r="84" spans="1:7" ht="15.75" thickBot="1" x14ac:dyDescent="0.3">
      <c r="A84" s="21"/>
      <c r="B84" s="22"/>
      <c r="C84" s="22"/>
      <c r="D84" s="22"/>
      <c r="E84" s="22"/>
      <c r="F84" s="22"/>
      <c r="G84" s="22"/>
    </row>
    <row r="85" spans="1:7" x14ac:dyDescent="0.25">
      <c r="A85" s="17" t="s">
        <v>88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</row>
    <row r="86" spans="1:7" x14ac:dyDescent="0.25">
      <c r="A86" s="19"/>
      <c r="B86" s="20"/>
      <c r="C86" s="20"/>
      <c r="D86" s="20"/>
      <c r="E86" s="20"/>
      <c r="F86" s="20"/>
      <c r="G86" s="20"/>
    </row>
    <row r="87" spans="1:7" x14ac:dyDescent="0.25">
      <c r="A87" s="17" t="s">
        <v>16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</row>
    <row r="88" spans="1:7" x14ac:dyDescent="0.25">
      <c r="A88" s="19" t="s">
        <v>17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</row>
    <row r="89" spans="1:7" x14ac:dyDescent="0.25">
      <c r="A89" s="19" t="s">
        <v>18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</row>
    <row r="90" spans="1:7" x14ac:dyDescent="0.25">
      <c r="A90" s="19" t="s">
        <v>19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</row>
    <row r="91" spans="1:7" x14ac:dyDescent="0.25">
      <c r="A91" s="19" t="s">
        <v>20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</row>
    <row r="92" spans="1:7" x14ac:dyDescent="0.25">
      <c r="A92" s="19" t="s">
        <v>21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</row>
    <row r="93" spans="1:7" x14ac:dyDescent="0.25">
      <c r="A93" s="19" t="s">
        <v>22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</row>
    <row r="94" spans="1:7" x14ac:dyDescent="0.25">
      <c r="A94" s="19" t="s">
        <v>23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</row>
    <row r="95" spans="1:7" x14ac:dyDescent="0.25">
      <c r="A95" s="17" t="s">
        <v>24</v>
      </c>
      <c r="B95" s="18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</row>
    <row r="96" spans="1:7" ht="30" x14ac:dyDescent="0.25">
      <c r="A96" s="19" t="s">
        <v>25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</row>
    <row r="97" spans="1:7" x14ac:dyDescent="0.25">
      <c r="A97" s="19" t="s">
        <v>26</v>
      </c>
      <c r="B97" s="20">
        <v>0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</row>
    <row r="98" spans="1:7" x14ac:dyDescent="0.25">
      <c r="A98" s="19" t="s">
        <v>27</v>
      </c>
      <c r="B98" s="20"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</row>
    <row r="99" spans="1:7" x14ac:dyDescent="0.25">
      <c r="A99" s="19" t="s">
        <v>28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</row>
    <row r="100" spans="1:7" x14ac:dyDescent="0.25">
      <c r="A100" s="19" t="s">
        <v>29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</row>
    <row r="101" spans="1:7" x14ac:dyDescent="0.25">
      <c r="A101" s="19" t="s">
        <v>30</v>
      </c>
      <c r="B101" s="20"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</row>
    <row r="102" spans="1:7" x14ac:dyDescent="0.25">
      <c r="A102" s="19" t="s">
        <v>31</v>
      </c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</row>
    <row r="103" spans="1:7" x14ac:dyDescent="0.25">
      <c r="A103" s="19" t="s">
        <v>32</v>
      </c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</row>
    <row r="104" spans="1:7" x14ac:dyDescent="0.25">
      <c r="A104" s="19" t="s">
        <v>33</v>
      </c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</row>
    <row r="105" spans="1:7" x14ac:dyDescent="0.25">
      <c r="A105" s="17" t="s">
        <v>34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</row>
    <row r="106" spans="1:7" x14ac:dyDescent="0.25">
      <c r="A106" s="19" t="s">
        <v>35</v>
      </c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</row>
    <row r="107" spans="1:7" x14ac:dyDescent="0.25">
      <c r="A107" s="19" t="s">
        <v>36</v>
      </c>
      <c r="B107" s="20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</row>
    <row r="108" spans="1:7" x14ac:dyDescent="0.25">
      <c r="A108" s="19" t="s">
        <v>37</v>
      </c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</row>
    <row r="109" spans="1:7" x14ac:dyDescent="0.25">
      <c r="A109" s="19" t="s">
        <v>38</v>
      </c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</row>
    <row r="110" spans="1:7" x14ac:dyDescent="0.25">
      <c r="A110" s="19" t="s">
        <v>39</v>
      </c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</row>
    <row r="111" spans="1:7" x14ac:dyDescent="0.25">
      <c r="A111" s="19" t="s">
        <v>40</v>
      </c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</row>
    <row r="112" spans="1:7" x14ac:dyDescent="0.25">
      <c r="A112" s="19" t="s">
        <v>41</v>
      </c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</row>
    <row r="113" spans="1:7" x14ac:dyDescent="0.25">
      <c r="A113" s="19" t="s">
        <v>42</v>
      </c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</row>
    <row r="114" spans="1:7" x14ac:dyDescent="0.25">
      <c r="A114" s="19" t="s">
        <v>43</v>
      </c>
      <c r="B114" s="20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</row>
    <row r="115" spans="1:7" ht="30" x14ac:dyDescent="0.25">
      <c r="A115" s="17" t="s">
        <v>44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</row>
    <row r="116" spans="1:7" x14ac:dyDescent="0.25">
      <c r="A116" s="19" t="s">
        <v>45</v>
      </c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</row>
    <row r="117" spans="1:7" x14ac:dyDescent="0.25">
      <c r="A117" s="19" t="s">
        <v>46</v>
      </c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</row>
    <row r="118" spans="1:7" x14ac:dyDescent="0.25">
      <c r="A118" s="19" t="s">
        <v>47</v>
      </c>
      <c r="B118" s="20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</row>
    <row r="119" spans="1:7" x14ac:dyDescent="0.25">
      <c r="A119" s="19" t="s">
        <v>48</v>
      </c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</row>
    <row r="120" spans="1:7" x14ac:dyDescent="0.25">
      <c r="A120" s="19" t="s">
        <v>49</v>
      </c>
      <c r="B120" s="20"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</row>
    <row r="121" spans="1:7" x14ac:dyDescent="0.25">
      <c r="A121" s="19" t="s">
        <v>50</v>
      </c>
      <c r="B121" s="20"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</row>
    <row r="122" spans="1:7" x14ac:dyDescent="0.25">
      <c r="A122" s="19" t="s">
        <v>51</v>
      </c>
      <c r="B122" s="20"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</row>
    <row r="123" spans="1:7" x14ac:dyDescent="0.25">
      <c r="A123" s="19" t="s">
        <v>52</v>
      </c>
      <c r="B123" s="20"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</row>
    <row r="124" spans="1:7" x14ac:dyDescent="0.25">
      <c r="A124" s="19" t="s">
        <v>53</v>
      </c>
      <c r="B124" s="20"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</row>
    <row r="125" spans="1:7" ht="30" x14ac:dyDescent="0.25">
      <c r="A125" s="17" t="s">
        <v>54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</row>
    <row r="126" spans="1:7" x14ac:dyDescent="0.25">
      <c r="A126" s="19" t="s">
        <v>55</v>
      </c>
      <c r="B126" s="20">
        <v>0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</row>
    <row r="127" spans="1:7" x14ac:dyDescent="0.25">
      <c r="A127" s="19" t="s">
        <v>56</v>
      </c>
      <c r="B127" s="20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</row>
    <row r="128" spans="1:7" x14ac:dyDescent="0.25">
      <c r="A128" s="19" t="s">
        <v>57</v>
      </c>
      <c r="B128" s="20">
        <v>0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</row>
    <row r="129" spans="1:7" x14ac:dyDescent="0.25">
      <c r="A129" s="19" t="s">
        <v>58</v>
      </c>
      <c r="B129" s="20"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</row>
    <row r="130" spans="1:7" x14ac:dyDescent="0.25">
      <c r="A130" s="19" t="s">
        <v>59</v>
      </c>
      <c r="B130" s="20"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</row>
    <row r="131" spans="1:7" x14ac:dyDescent="0.25">
      <c r="A131" s="19" t="s">
        <v>60</v>
      </c>
      <c r="B131" s="20"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</row>
    <row r="132" spans="1:7" x14ac:dyDescent="0.25">
      <c r="A132" s="19" t="s">
        <v>61</v>
      </c>
      <c r="B132" s="20">
        <v>0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</row>
    <row r="133" spans="1:7" x14ac:dyDescent="0.25">
      <c r="A133" s="19" t="s">
        <v>62</v>
      </c>
      <c r="B133" s="20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</row>
    <row r="134" spans="1:7" x14ac:dyDescent="0.25">
      <c r="A134" s="19" t="s">
        <v>63</v>
      </c>
      <c r="B134" s="20">
        <v>0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</row>
    <row r="135" spans="1:7" x14ac:dyDescent="0.25">
      <c r="A135" s="17" t="s">
        <v>64</v>
      </c>
      <c r="B135" s="18">
        <v>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</row>
    <row r="136" spans="1:7" x14ac:dyDescent="0.25">
      <c r="A136" s="19" t="s">
        <v>65</v>
      </c>
      <c r="B136" s="20">
        <v>0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</row>
    <row r="137" spans="1:7" x14ac:dyDescent="0.25">
      <c r="A137" s="19" t="s">
        <v>66</v>
      </c>
      <c r="B137" s="20"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</row>
    <row r="138" spans="1:7" x14ac:dyDescent="0.25">
      <c r="A138" s="19" t="s">
        <v>67</v>
      </c>
      <c r="B138" s="20"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</row>
    <row r="139" spans="1:7" x14ac:dyDescent="0.25">
      <c r="A139" s="17" t="s">
        <v>68</v>
      </c>
      <c r="B139" s="18">
        <v>0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</row>
    <row r="140" spans="1:7" x14ac:dyDescent="0.25">
      <c r="A140" s="19" t="s">
        <v>69</v>
      </c>
      <c r="B140" s="20">
        <v>0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</row>
    <row r="141" spans="1:7" x14ac:dyDescent="0.25">
      <c r="A141" s="19" t="s">
        <v>70</v>
      </c>
      <c r="B141" s="20">
        <v>0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</row>
    <row r="142" spans="1:7" x14ac:dyDescent="0.25">
      <c r="A142" s="19" t="s">
        <v>71</v>
      </c>
      <c r="B142" s="20">
        <v>0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</row>
    <row r="143" spans="1:7" x14ac:dyDescent="0.25">
      <c r="A143" s="19" t="s">
        <v>72</v>
      </c>
      <c r="B143" s="20">
        <v>0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</row>
    <row r="144" spans="1:7" ht="30" x14ac:dyDescent="0.25">
      <c r="A144" s="19" t="s">
        <v>73</v>
      </c>
      <c r="B144" s="20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</row>
    <row r="145" spans="1:7" x14ac:dyDescent="0.25">
      <c r="A145" s="19" t="s">
        <v>74</v>
      </c>
      <c r="B145" s="20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</row>
    <row r="146" spans="1:7" x14ac:dyDescent="0.25">
      <c r="A146" s="19" t="s">
        <v>75</v>
      </c>
      <c r="B146" s="20">
        <v>0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</row>
    <row r="147" spans="1:7" x14ac:dyDescent="0.25">
      <c r="A147" s="17" t="s">
        <v>76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</row>
    <row r="148" spans="1:7" x14ac:dyDescent="0.25">
      <c r="A148" s="19" t="s">
        <v>77</v>
      </c>
      <c r="B148" s="20">
        <v>0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</row>
    <row r="149" spans="1:7" x14ac:dyDescent="0.25">
      <c r="A149" s="19" t="s">
        <v>78</v>
      </c>
      <c r="B149" s="20">
        <v>0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</row>
    <row r="150" spans="1:7" x14ac:dyDescent="0.25">
      <c r="A150" s="19" t="s">
        <v>79</v>
      </c>
      <c r="B150" s="20">
        <v>0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</row>
    <row r="151" spans="1:7" x14ac:dyDescent="0.25">
      <c r="A151" s="17" t="s">
        <v>80</v>
      </c>
      <c r="B151" s="18">
        <v>0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</row>
    <row r="152" spans="1:7" x14ac:dyDescent="0.25">
      <c r="A152" s="19" t="s">
        <v>81</v>
      </c>
      <c r="B152" s="20">
        <v>0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</row>
    <row r="153" spans="1:7" x14ac:dyDescent="0.25">
      <c r="A153" s="19" t="s">
        <v>82</v>
      </c>
      <c r="B153" s="20">
        <v>0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</row>
    <row r="154" spans="1:7" x14ac:dyDescent="0.25">
      <c r="A154" s="19" t="s">
        <v>83</v>
      </c>
      <c r="B154" s="20">
        <v>0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</row>
    <row r="155" spans="1:7" x14ac:dyDescent="0.25">
      <c r="A155" s="19" t="s">
        <v>84</v>
      </c>
      <c r="B155" s="20">
        <v>0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</row>
    <row r="156" spans="1:7" x14ac:dyDescent="0.25">
      <c r="A156" s="19" t="s">
        <v>85</v>
      </c>
      <c r="B156" s="20">
        <v>0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</row>
    <row r="157" spans="1:7" x14ac:dyDescent="0.25">
      <c r="A157" s="19" t="s">
        <v>86</v>
      </c>
      <c r="B157" s="20">
        <v>0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</row>
    <row r="158" spans="1:7" x14ac:dyDescent="0.25">
      <c r="A158" s="19" t="s">
        <v>87</v>
      </c>
      <c r="B158" s="20">
        <v>0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</row>
    <row r="159" spans="1:7" x14ac:dyDescent="0.25">
      <c r="A159" s="17" t="s">
        <v>89</v>
      </c>
      <c r="B159" s="18">
        <f t="shared" ref="B159:G159" si="7">+B10</f>
        <v>41363746</v>
      </c>
      <c r="C159" s="18">
        <f t="shared" si="7"/>
        <v>0</v>
      </c>
      <c r="D159" s="18">
        <f t="shared" si="7"/>
        <v>41363746</v>
      </c>
      <c r="E159" s="18">
        <f t="shared" si="7"/>
        <v>34368443</v>
      </c>
      <c r="F159" s="18">
        <f t="shared" si="7"/>
        <v>34206784</v>
      </c>
      <c r="G159" s="18">
        <f t="shared" si="7"/>
        <v>6995303</v>
      </c>
    </row>
    <row r="160" spans="1:7" ht="15.75" thickBot="1" x14ac:dyDescent="0.3">
      <c r="A160" s="21"/>
      <c r="B160" s="22"/>
      <c r="C160" s="22"/>
      <c r="D160" s="22"/>
      <c r="E160" s="22"/>
      <c r="F160" s="22"/>
      <c r="G160" s="22"/>
    </row>
    <row r="163" spans="1:1" x14ac:dyDescent="0.25">
      <c r="A163" s="23" t="s">
        <v>90</v>
      </c>
    </row>
    <row r="164" spans="1:1" x14ac:dyDescent="0.25">
      <c r="A164" s="23"/>
    </row>
    <row r="165" spans="1:1" x14ac:dyDescent="0.25">
      <c r="A165" s="23"/>
    </row>
    <row r="168" spans="1:1" x14ac:dyDescent="0.25">
      <c r="A168" s="24" t="s">
        <v>91</v>
      </c>
    </row>
    <row r="169" spans="1:1" x14ac:dyDescent="0.25">
      <c r="A169" t="s">
        <v>92</v>
      </c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80314965" right="0.17" top="0.49" bottom="0.56000000000000005" header="0.39370078740157483" footer="0.39370078740157483"/>
  <pageSetup scale="5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AE- OBJETO DE 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2021-02-19T17:13:38Z</dcterms:created>
  <dcterms:modified xsi:type="dcterms:W3CDTF">2021-02-19T17:14:02Z</dcterms:modified>
</cp:coreProperties>
</file>