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2515" windowHeight="10560"/>
  </bookViews>
  <sheets>
    <sheet name="RESULTADOS E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1" l="1"/>
  <c r="G10" i="1"/>
  <c r="G9" i="1"/>
  <c r="G8" i="1"/>
  <c r="G6" i="1"/>
  <c r="G27" i="1" s="1"/>
  <c r="F6" i="1"/>
  <c r="E6" i="1"/>
  <c r="D6" i="1"/>
  <c r="C6" i="1"/>
  <c r="B6" i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<sst xmlns="http://schemas.openxmlformats.org/spreadsheetml/2006/main" count="28" uniqueCount="19">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</sst>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on%20Disciplina%20Financiera%20Dic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2">
          <cell r="E12">
            <v>27502233</v>
          </cell>
        </row>
        <row r="20">
          <cell r="E20">
            <v>1123278</v>
          </cell>
        </row>
        <row r="30">
          <cell r="E30">
            <v>15617634</v>
          </cell>
        </row>
        <row r="50">
          <cell r="E50">
            <v>378197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B1" workbookViewId="0">
      <selection activeCell="E18" sqref="E1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2014</v>
      </c>
      <c r="C4" s="10">
        <v>2015</v>
      </c>
      <c r="D4" s="11">
        <v>2016</v>
      </c>
      <c r="E4" s="11">
        <v>2017</v>
      </c>
      <c r="F4" s="11">
        <v>2018</v>
      </c>
      <c r="G4" s="11">
        <v>2019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+B8+B9+B10+B12</f>
        <v>36445394</v>
      </c>
      <c r="C6" s="15">
        <f t="shared" si="0"/>
        <v>36503847</v>
      </c>
      <c r="D6" s="15">
        <f t="shared" si="0"/>
        <v>35248484</v>
      </c>
      <c r="E6" s="15">
        <f t="shared" si="0"/>
        <v>41562931</v>
      </c>
      <c r="F6" s="15">
        <f t="shared" si="0"/>
        <v>44685522</v>
      </c>
      <c r="G6" s="15">
        <f t="shared" si="0"/>
        <v>44621342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21509007</v>
      </c>
      <c r="C8" s="17">
        <v>21933611</v>
      </c>
      <c r="D8" s="17">
        <v>22893315</v>
      </c>
      <c r="E8" s="17">
        <v>25360747</v>
      </c>
      <c r="F8" s="17">
        <v>27339976</v>
      </c>
      <c r="G8" s="17">
        <f>+'[1]AE- OBJETO DE GASTO'!E12</f>
        <v>27502233</v>
      </c>
    </row>
    <row r="9" spans="1:7" x14ac:dyDescent="0.25">
      <c r="A9" s="16" t="s">
        <v>6</v>
      </c>
      <c r="B9" s="17">
        <v>1095226</v>
      </c>
      <c r="C9" s="17">
        <v>1172091</v>
      </c>
      <c r="D9" s="17">
        <v>879929</v>
      </c>
      <c r="E9" s="17">
        <v>1295800</v>
      </c>
      <c r="F9" s="17">
        <v>1492020</v>
      </c>
      <c r="G9" s="17">
        <f>+'[1]AE- OBJETO DE GASTO'!E20</f>
        <v>1123278</v>
      </c>
    </row>
    <row r="10" spans="1:7" x14ac:dyDescent="0.25">
      <c r="A10" s="16" t="s">
        <v>7</v>
      </c>
      <c r="B10" s="17">
        <v>13251485</v>
      </c>
      <c r="C10" s="17">
        <v>13144835</v>
      </c>
      <c r="D10" s="17">
        <v>11030162</v>
      </c>
      <c r="E10" s="17">
        <v>14460198</v>
      </c>
      <c r="F10" s="17">
        <v>15367566</v>
      </c>
      <c r="G10" s="17">
        <f>+'[1]AE- OBJETO DE GASTO'!E30</f>
        <v>15617634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9</v>
      </c>
      <c r="B12" s="17">
        <v>589676</v>
      </c>
      <c r="C12" s="17">
        <v>253310</v>
      </c>
      <c r="D12" s="17">
        <v>445078</v>
      </c>
      <c r="E12" s="17">
        <v>446186</v>
      </c>
      <c r="F12" s="17">
        <v>485960</v>
      </c>
      <c r="G12" s="17">
        <f>+'[1]AE- OBJETO DE GASTO'!E50</f>
        <v>378197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v>35412698</v>
      </c>
      <c r="C27" s="15">
        <v>36445394</v>
      </c>
      <c r="D27" s="15">
        <v>36503847</v>
      </c>
      <c r="E27" s="15">
        <v>35248484</v>
      </c>
      <c r="F27" s="15">
        <v>35248484</v>
      </c>
      <c r="G27" s="15">
        <f>+G6</f>
        <v>44621342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2020-02-12T17:01:54Z</dcterms:created>
  <dcterms:modified xsi:type="dcterms:W3CDTF">2020-02-12T17:02:06Z</dcterms:modified>
</cp:coreProperties>
</file>