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2 febrero\macros\03Inf Programatica para imprimir\"/>
    </mc:Choice>
  </mc:AlternateContent>
  <bookViews>
    <workbookView xWindow="0" yWindow="0" windowWidth="21600" windowHeight="9135"/>
  </bookViews>
  <sheets>
    <sheet name="01GCP" sheetId="1" r:id="rId1"/>
  </sheets>
  <externalReferences>
    <externalReference r:id="rId2"/>
  </externalReferences>
  <definedNames>
    <definedName name="_xlnm.Print_Area" localSheetId="0">'01GCP'!$A$1:$J$47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F39" i="1"/>
  <c r="E39" i="1"/>
  <c r="I38" i="1"/>
  <c r="H38" i="1"/>
  <c r="F38" i="1"/>
  <c r="E38" i="1"/>
  <c r="I37" i="1"/>
  <c r="H37" i="1"/>
  <c r="F37" i="1"/>
  <c r="E37" i="1"/>
  <c r="I36" i="1"/>
  <c r="H36" i="1"/>
  <c r="F36" i="1"/>
  <c r="E36" i="1"/>
  <c r="I35" i="1"/>
  <c r="H35" i="1"/>
  <c r="F35" i="1"/>
  <c r="E35" i="1"/>
  <c r="I34" i="1"/>
  <c r="H34" i="1"/>
  <c r="F34" i="1"/>
  <c r="E34" i="1"/>
  <c r="I33" i="1"/>
  <c r="H33" i="1"/>
  <c r="F33" i="1"/>
  <c r="E33" i="1"/>
  <c r="I32" i="1"/>
  <c r="H32" i="1"/>
  <c r="F32" i="1"/>
  <c r="E32" i="1"/>
  <c r="I31" i="1"/>
  <c r="H31" i="1"/>
  <c r="F31" i="1"/>
  <c r="E31" i="1"/>
  <c r="I30" i="1"/>
  <c r="H30" i="1"/>
  <c r="F30" i="1"/>
  <c r="E30" i="1"/>
  <c r="I29" i="1"/>
  <c r="H29" i="1"/>
  <c r="F29" i="1"/>
  <c r="E29" i="1"/>
  <c r="I28" i="1"/>
  <c r="H28" i="1"/>
  <c r="F28" i="1"/>
  <c r="E28" i="1"/>
  <c r="I27" i="1"/>
  <c r="H27" i="1"/>
  <c r="F27" i="1"/>
  <c r="E27" i="1"/>
  <c r="I26" i="1"/>
  <c r="H26" i="1"/>
  <c r="F26" i="1"/>
  <c r="E26" i="1"/>
  <c r="I25" i="1"/>
  <c r="H25" i="1"/>
  <c r="F25" i="1"/>
  <c r="E25" i="1"/>
  <c r="I24" i="1"/>
  <c r="H24" i="1"/>
  <c r="F24" i="1"/>
  <c r="E24" i="1"/>
  <c r="G24" i="1" s="1"/>
  <c r="J24" i="1" s="1"/>
  <c r="J23" i="1" s="1"/>
  <c r="I23" i="1"/>
  <c r="H23" i="1"/>
  <c r="G23" i="1"/>
  <c r="F23" i="1"/>
  <c r="E23" i="1"/>
  <c r="I22" i="1"/>
  <c r="H22" i="1"/>
  <c r="F22" i="1"/>
  <c r="E22" i="1"/>
  <c r="I21" i="1"/>
  <c r="H21" i="1"/>
  <c r="F21" i="1"/>
  <c r="E21" i="1"/>
  <c r="I20" i="1"/>
  <c r="H20" i="1"/>
  <c r="F20" i="1"/>
  <c r="E20" i="1"/>
  <c r="I19" i="1"/>
  <c r="H19" i="1"/>
  <c r="F19" i="1"/>
  <c r="E19" i="1"/>
  <c r="I18" i="1"/>
  <c r="H18" i="1"/>
  <c r="F18" i="1"/>
  <c r="E18" i="1"/>
  <c r="G18" i="1" s="1"/>
  <c r="I17" i="1"/>
  <c r="H17" i="1"/>
  <c r="F17" i="1"/>
  <c r="E17" i="1"/>
  <c r="I16" i="1"/>
  <c r="H16" i="1"/>
  <c r="F16" i="1"/>
  <c r="E16" i="1"/>
  <c r="I15" i="1"/>
  <c r="H15" i="1"/>
  <c r="G15" i="1"/>
  <c r="J15" i="1" s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I41" i="1" s="1"/>
  <c r="H11" i="1"/>
  <c r="H41" i="1" s="1"/>
  <c r="F11" i="1"/>
  <c r="F41" i="1" s="1"/>
  <c r="E11" i="1"/>
  <c r="E41" i="1" s="1"/>
  <c r="G14" i="1" l="1"/>
  <c r="G41" i="1" s="1"/>
  <c r="J18" i="1"/>
  <c r="J14" i="1" s="1"/>
  <c r="J41" i="1" s="1"/>
</calcChain>
</file>

<file path=xl/sharedStrings.xml><?xml version="1.0" encoding="utf-8"?>
<sst xmlns="http://schemas.openxmlformats.org/spreadsheetml/2006/main" count="54" uniqueCount="54">
  <si>
    <t>Cuenta Pública 2022</t>
  </si>
  <si>
    <t>Fideicomiso Garante de la Orquesta Sinfónica de Yucatán</t>
  </si>
  <si>
    <t>Gasto por Categoría Programática</t>
  </si>
  <si>
    <t>Del 1 de Enero al 28 de Febrero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</si>
  <si>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</si>
  <si>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</si>
  <si>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</si>
  <si>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</si>
  <si>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</si>
  <si>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</si>
  <si>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</si>
  <si>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</si>
  <si>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</si>
  <si>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</si>
  <si>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</si>
  <si>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</si>
  <si>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</si>
  <si>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</si>
  <si>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</si>
  <si>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</si>
  <si>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</si>
  <si>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</si>
  <si>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</si>
  <si>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</si>
  <si>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</si>
  <si>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</si>
  <si>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</si>
  <si>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</si>
  <si>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</si>
  <si>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</si>
  <si>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</si>
  <si>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</si>
  <si>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</si>
  <si>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</si>
  <si>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</si>
  <si>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</si>
  <si>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</si>
  <si>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</si>
  <si>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</si>
  <si>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</si>
  <si>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</si>
  <si>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</si>
  <si>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</si>
  <si>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</si>
  <si>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</si>
  <si>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</si>
  <si>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</si>
  <si>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</si>
  <si>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José Hidalgo Zetina Espinosa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</si>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</sst>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4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</xf>
    <xf numFmtId="4" fontId="5" fillId="3" borderId="13" xfId="0" applyNumberFormat="1" applyFont="1" applyFill="1" applyBorder="1" applyAlignment="1" applyProtection="1">
      <alignment horizontal="right" vertical="center" wrapText="1"/>
    </xf>
    <xf numFmtId="4" fontId="7" fillId="3" borderId="13" xfId="0" applyNumberFormat="1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4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8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10 Conector recto"/>
        <xdr:cNvCxnSpPr/>
      </xdr:nvCxnSpPr>
      <xdr:spPr>
        <a:xfrm>
          <a:off x="4686300" y="8934450"/>
          <a:ext cx="2543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0</xdr:colOff>
      <xdr:row>45</xdr:row>
      <xdr:rowOff>9525</xdr:rowOff>
    </xdr:to>
    <xdr:cxnSp macro="">
      <xdr:nvCxnSpPr>
        <xdr:cNvPr id="4" name="12 Conector recto"/>
        <xdr:cNvCxnSpPr/>
      </xdr:nvCxnSpPr>
      <xdr:spPr>
        <a:xfrm>
          <a:off x="7734300" y="892492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ogramatica%20Feb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GCP"/>
      <sheetName val="02PPI"/>
      <sheetName val="04IPF"/>
      <sheetName val="GP"/>
      <sheetName val="IPF"/>
      <sheetName val="Ind de Rdos"/>
    </sheetNames>
    <sheetDataSet>
      <sheetData sheetId="0"/>
      <sheetData sheetId="1"/>
      <sheetData sheetId="2"/>
      <sheetData sheetId="3"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</row>
        <row r="12">
          <cell r="B12">
            <v>26129509</v>
          </cell>
          <cell r="C12">
            <v>418809.8</v>
          </cell>
          <cell r="E12">
            <v>3860701.13</v>
          </cell>
          <cell r="F12">
            <v>3552253.75</v>
          </cell>
        </row>
        <row r="13">
          <cell r="B13">
            <v>0</v>
          </cell>
          <cell r="C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</row>
        <row r="16">
          <cell r="B16">
            <v>26129509</v>
          </cell>
          <cell r="C16">
            <v>418809.8</v>
          </cell>
          <cell r="E16">
            <v>3860701.13</v>
          </cell>
          <cell r="F16">
            <v>3552253.75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F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</row>
        <row r="21">
          <cell r="B21">
            <v>4946354</v>
          </cell>
          <cell r="C21">
            <v>71877.63</v>
          </cell>
          <cell r="E21">
            <v>737807.92</v>
          </cell>
          <cell r="F21">
            <v>691966.43</v>
          </cell>
        </row>
        <row r="22">
          <cell r="B22">
            <v>4946354</v>
          </cell>
          <cell r="C22">
            <v>71877.63</v>
          </cell>
          <cell r="E22">
            <v>737807.92</v>
          </cell>
          <cell r="F22">
            <v>691966.43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  <cell r="F37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2:J47"/>
  <sheetViews>
    <sheetView tabSelected="1" zoomScale="110" zoomScaleNormal="110" workbookViewId="0">
      <selection activeCell="D16" sqref="D16"/>
    </sheetView>
  </sheetViews>
  <sheetFormatPr baseColWidth="10" defaultRowHeight="15" x14ac:dyDescent="0.25"/>
  <cols>
    <col min="4" max="4" width="48.140625" customWidth="1"/>
    <col min="5" max="9" width="11.5703125" bestFit="1" customWidth="1"/>
    <col min="10" max="10" width="11.85546875" bestFit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f>+[1]GP!B9</f>
        <v>0</v>
      </c>
      <c r="F11" s="34">
        <f>+[1]GP!C9</f>
        <v>0</v>
      </c>
      <c r="G11" s="34">
        <v>0</v>
      </c>
      <c r="H11" s="34">
        <f>+[1]GP!E9</f>
        <v>0</v>
      </c>
      <c r="I11" s="34">
        <f>+[1]GP!F9</f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f>+[1]GP!B10</f>
        <v>0</v>
      </c>
      <c r="F12" s="34">
        <f>+[1]GP!C10</f>
        <v>0</v>
      </c>
      <c r="G12" s="34">
        <v>0</v>
      </c>
      <c r="H12" s="34">
        <f>+[1]GP!E10</f>
        <v>0</v>
      </c>
      <c r="I12" s="34">
        <f>+[1]GP!F10</f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f>+[1]GP!B11</f>
        <v>0</v>
      </c>
      <c r="F13" s="34">
        <f>+[1]GP!C11</f>
        <v>0</v>
      </c>
      <c r="G13" s="34">
        <v>0</v>
      </c>
      <c r="H13" s="34">
        <f>+[1]GP!E11</f>
        <v>0</v>
      </c>
      <c r="I13" s="34">
        <f>+[1]GP!F11</f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>+[1]GP!B12</f>
        <v>26129509</v>
      </c>
      <c r="F14" s="34">
        <f>+[1]GP!C12</f>
        <v>418809.8</v>
      </c>
      <c r="G14" s="34">
        <f t="shared" ref="G14:J14" si="0">+SUM(G16:G22)</f>
        <v>26548318.800000001</v>
      </c>
      <c r="H14" s="34">
        <f>+[1]GP!E12</f>
        <v>3860701.13</v>
      </c>
      <c r="I14" s="34">
        <f>+[1]GP!F12</f>
        <v>3552253.75</v>
      </c>
      <c r="J14" s="34">
        <f t="shared" si="0"/>
        <v>22687617.670000002</v>
      </c>
    </row>
    <row r="15" spans="2:10" x14ac:dyDescent="0.25">
      <c r="B15" s="31"/>
      <c r="C15" s="35"/>
      <c r="D15" s="36" t="s">
        <v>19</v>
      </c>
      <c r="E15" s="34">
        <f>+[1]GP!B13</f>
        <v>0</v>
      </c>
      <c r="F15" s="34">
        <f>+[1]GP!C13</f>
        <v>0</v>
      </c>
      <c r="G15" s="37">
        <f>+E15+F15</f>
        <v>0</v>
      </c>
      <c r="H15" s="34">
        <f>+[1]GP!E13</f>
        <v>0</v>
      </c>
      <c r="I15" s="34">
        <f>+[1]GP!F13</f>
        <v>0</v>
      </c>
      <c r="J15" s="38">
        <f>+G15-H15</f>
        <v>0</v>
      </c>
    </row>
    <row r="16" spans="2:10" x14ac:dyDescent="0.25">
      <c r="B16" s="31"/>
      <c r="C16" s="35"/>
      <c r="D16" s="36" t="s">
        <v>20</v>
      </c>
      <c r="E16" s="34">
        <f>+[1]GP!B14</f>
        <v>0</v>
      </c>
      <c r="F16" s="34">
        <f>+[1]GP!C14</f>
        <v>0</v>
      </c>
      <c r="G16" s="34">
        <v>0</v>
      </c>
      <c r="H16" s="34">
        <f>+[1]GP!E14</f>
        <v>0</v>
      </c>
      <c r="I16" s="34">
        <f>+[1]GP!F14</f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f>+[1]GP!B15</f>
        <v>0</v>
      </c>
      <c r="F17" s="34">
        <f>+[1]GP!C15</f>
        <v>0</v>
      </c>
      <c r="G17" s="34">
        <v>0</v>
      </c>
      <c r="H17" s="34">
        <f>+[1]GP!E15</f>
        <v>0</v>
      </c>
      <c r="I17" s="34">
        <f>+[1]GP!F15</f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f>+[1]GP!B16</f>
        <v>26129509</v>
      </c>
      <c r="F18" s="34">
        <f>+[1]GP!C16</f>
        <v>418809.8</v>
      </c>
      <c r="G18" s="34">
        <f>+E18+F18</f>
        <v>26548318.800000001</v>
      </c>
      <c r="H18" s="34">
        <f>+[1]GP!E16</f>
        <v>3860701.13</v>
      </c>
      <c r="I18" s="34">
        <f>+[1]GP!F16</f>
        <v>3552253.75</v>
      </c>
      <c r="J18" s="34">
        <f>+G18-H18</f>
        <v>22687617.670000002</v>
      </c>
    </row>
    <row r="19" spans="2:10" x14ac:dyDescent="0.25">
      <c r="B19" s="31"/>
      <c r="C19" s="35"/>
      <c r="D19" s="36" t="s">
        <v>23</v>
      </c>
      <c r="E19" s="34">
        <f>+[1]GP!B17</f>
        <v>0</v>
      </c>
      <c r="F19" s="34">
        <f>+[1]GP!C17</f>
        <v>0</v>
      </c>
      <c r="G19" s="34">
        <v>0</v>
      </c>
      <c r="H19" s="34">
        <f>+[1]GP!E17</f>
        <v>0</v>
      </c>
      <c r="I19" s="34">
        <f>+[1]GP!F17</f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f>+[1]GP!B18</f>
        <v>0</v>
      </c>
      <c r="F20" s="34">
        <f>+[1]GP!C18</f>
        <v>0</v>
      </c>
      <c r="G20" s="34">
        <v>0</v>
      </c>
      <c r="H20" s="34">
        <f>+[1]GP!E18</f>
        <v>0</v>
      </c>
      <c r="I20" s="34">
        <f>+[1]GP!F18</f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f>+[1]GP!B19</f>
        <v>0</v>
      </c>
      <c r="F21" s="34">
        <f>+[1]GP!C19</f>
        <v>0</v>
      </c>
      <c r="G21" s="34">
        <v>0</v>
      </c>
      <c r="H21" s="34">
        <f>+[1]GP!E19</f>
        <v>0</v>
      </c>
      <c r="I21" s="34">
        <f>+[1]GP!F19</f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f>+[1]GP!B20</f>
        <v>0</v>
      </c>
      <c r="F22" s="34">
        <f>+[1]GP!C20</f>
        <v>0</v>
      </c>
      <c r="G22" s="34">
        <v>0</v>
      </c>
      <c r="H22" s="34">
        <f>+[1]GP!E20</f>
        <v>0</v>
      </c>
      <c r="I22" s="34">
        <f>+[1]GP!F20</f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+[1]GP!B21</f>
        <v>4946354</v>
      </c>
      <c r="F23" s="34">
        <f>+[1]GP!C21</f>
        <v>71877.63</v>
      </c>
      <c r="G23" s="34">
        <f>+E23+F23</f>
        <v>5018231.63</v>
      </c>
      <c r="H23" s="34">
        <f>+[1]GP!E21</f>
        <v>737807.92</v>
      </c>
      <c r="I23" s="34">
        <f>+[1]GP!F21</f>
        <v>691966.43</v>
      </c>
      <c r="J23" s="34">
        <f>SUM(J24:J26)</f>
        <v>4280423.71</v>
      </c>
    </row>
    <row r="24" spans="2:10" ht="24" x14ac:dyDescent="0.25">
      <c r="B24" s="31"/>
      <c r="C24" s="35"/>
      <c r="D24" s="36" t="s">
        <v>28</v>
      </c>
      <c r="E24" s="34">
        <f>+[1]GP!B22</f>
        <v>4946354</v>
      </c>
      <c r="F24" s="34">
        <f>+[1]GP!C22</f>
        <v>71877.63</v>
      </c>
      <c r="G24" s="39">
        <f>+E24+F24</f>
        <v>5018231.63</v>
      </c>
      <c r="H24" s="34">
        <f>+[1]GP!E22</f>
        <v>737807.92</v>
      </c>
      <c r="I24" s="34">
        <f>+[1]GP!F22</f>
        <v>691966.43</v>
      </c>
      <c r="J24" s="38">
        <f>+G24-H24</f>
        <v>4280423.71</v>
      </c>
    </row>
    <row r="25" spans="2:10" x14ac:dyDescent="0.25">
      <c r="B25" s="31"/>
      <c r="C25" s="35"/>
      <c r="D25" s="36" t="s">
        <v>29</v>
      </c>
      <c r="E25" s="34">
        <f>+[1]GP!B23</f>
        <v>0</v>
      </c>
      <c r="F25" s="34">
        <f>+[1]GP!C23</f>
        <v>0</v>
      </c>
      <c r="G25" s="34">
        <v>0</v>
      </c>
      <c r="H25" s="34">
        <f>+[1]GP!E23</f>
        <v>0</v>
      </c>
      <c r="I25" s="34">
        <f>+[1]GP!F23</f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f>+[1]GP!B24</f>
        <v>0</v>
      </c>
      <c r="F26" s="34">
        <f>+[1]GP!C24</f>
        <v>0</v>
      </c>
      <c r="G26" s="34">
        <v>0</v>
      </c>
      <c r="H26" s="34">
        <f>+[1]GP!E24</f>
        <v>0</v>
      </c>
      <c r="I26" s="34">
        <f>+[1]GP!F24</f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f>+[1]GP!B25</f>
        <v>0</v>
      </c>
      <c r="F27" s="34">
        <f>+[1]GP!C25</f>
        <v>0</v>
      </c>
      <c r="G27" s="34">
        <v>0</v>
      </c>
      <c r="H27" s="34">
        <f>+[1]GP!E25</f>
        <v>0</v>
      </c>
      <c r="I27" s="34">
        <f>+[1]GP!F25</f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f>+[1]GP!B26</f>
        <v>0</v>
      </c>
      <c r="F28" s="34">
        <f>+[1]GP!C26</f>
        <v>0</v>
      </c>
      <c r="G28" s="34">
        <v>0</v>
      </c>
      <c r="H28" s="34">
        <f>+[1]GP!E26</f>
        <v>0</v>
      </c>
      <c r="I28" s="34">
        <f>+[1]GP!F26</f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f>+[1]GP!B27</f>
        <v>0</v>
      </c>
      <c r="F29" s="34">
        <f>+[1]GP!C27</f>
        <v>0</v>
      </c>
      <c r="G29" s="34">
        <v>0</v>
      </c>
      <c r="H29" s="34">
        <f>+[1]GP!E27</f>
        <v>0</v>
      </c>
      <c r="I29" s="34">
        <f>+[1]GP!F27</f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f>+[1]GP!B28</f>
        <v>0</v>
      </c>
      <c r="F30" s="34">
        <f>+[1]GP!C28</f>
        <v>0</v>
      </c>
      <c r="G30" s="34">
        <v>0</v>
      </c>
      <c r="H30" s="34">
        <f>+[1]GP!E28</f>
        <v>0</v>
      </c>
      <c r="I30" s="34">
        <f>+[1]GP!F28</f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f>+[1]GP!B29</f>
        <v>0</v>
      </c>
      <c r="F31" s="34">
        <f>+[1]GP!C29</f>
        <v>0</v>
      </c>
      <c r="G31" s="34">
        <v>0</v>
      </c>
      <c r="H31" s="34">
        <f>+[1]GP!E29</f>
        <v>0</v>
      </c>
      <c r="I31" s="34">
        <f>+[1]GP!F29</f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f>+[1]GP!B30</f>
        <v>0</v>
      </c>
      <c r="F32" s="34">
        <f>+[1]GP!C30</f>
        <v>0</v>
      </c>
      <c r="G32" s="34">
        <v>0</v>
      </c>
      <c r="H32" s="34">
        <f>+[1]GP!E30</f>
        <v>0</v>
      </c>
      <c r="I32" s="34">
        <f>+[1]GP!F30</f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f>+[1]GP!B31</f>
        <v>0</v>
      </c>
      <c r="F33" s="34">
        <f>+[1]GP!C31</f>
        <v>0</v>
      </c>
      <c r="G33" s="34">
        <v>0</v>
      </c>
      <c r="H33" s="34">
        <f>+[1]GP!E31</f>
        <v>0</v>
      </c>
      <c r="I33" s="34">
        <f>+[1]GP!F31</f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f>+[1]GP!B32</f>
        <v>0</v>
      </c>
      <c r="F34" s="34">
        <f>+[1]GP!C32</f>
        <v>0</v>
      </c>
      <c r="G34" s="34">
        <v>0</v>
      </c>
      <c r="H34" s="34">
        <f>+[1]GP!E32</f>
        <v>0</v>
      </c>
      <c r="I34" s="34">
        <f>+[1]GP!F32</f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f>+[1]GP!B33</f>
        <v>0</v>
      </c>
      <c r="F35" s="34">
        <f>+[1]GP!C33</f>
        <v>0</v>
      </c>
      <c r="G35" s="34">
        <v>0</v>
      </c>
      <c r="H35" s="34">
        <f>+[1]GP!E33</f>
        <v>0</v>
      </c>
      <c r="I35" s="34">
        <f>+[1]GP!F33</f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f>+[1]GP!B34</f>
        <v>0</v>
      </c>
      <c r="F36" s="34">
        <f>+[1]GP!C34</f>
        <v>0</v>
      </c>
      <c r="G36" s="34">
        <v>0</v>
      </c>
      <c r="H36" s="34">
        <f>+[1]GP!E34</f>
        <v>0</v>
      </c>
      <c r="I36" s="34">
        <f>+[1]GP!F34</f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f>+[1]GP!B35</f>
        <v>0</v>
      </c>
      <c r="F37" s="34">
        <f>+[1]GP!C35</f>
        <v>0</v>
      </c>
      <c r="G37" s="34">
        <v>0</v>
      </c>
      <c r="H37" s="34">
        <f>+[1]GP!E35</f>
        <v>0</v>
      </c>
      <c r="I37" s="34">
        <f>+[1]GP!F35</f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f>+[1]GP!B36</f>
        <v>0</v>
      </c>
      <c r="F38" s="34">
        <f>+[1]GP!C36</f>
        <v>0</v>
      </c>
      <c r="G38" s="34">
        <v>0</v>
      </c>
      <c r="H38" s="34">
        <f>+[1]GP!E36</f>
        <v>0</v>
      </c>
      <c r="I38" s="34">
        <f>+[1]GP!F36</f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f>+[1]GP!B37</f>
        <v>0</v>
      </c>
      <c r="F39" s="34">
        <f>+[1]GP!C37</f>
        <v>0</v>
      </c>
      <c r="G39" s="34">
        <v>0</v>
      </c>
      <c r="H39" s="34">
        <f>+[1]GP!E37</f>
        <v>0</v>
      </c>
      <c r="I39" s="34">
        <f>+[1]GP!F37</f>
        <v>0</v>
      </c>
      <c r="J39" s="34">
        <v>0</v>
      </c>
    </row>
    <row r="40" spans="2:10" x14ac:dyDescent="0.25">
      <c r="B40" s="40"/>
      <c r="C40" s="41"/>
      <c r="D40" s="42"/>
      <c r="E40" s="43"/>
      <c r="F40" s="44"/>
      <c r="G40" s="44"/>
      <c r="H40" s="44"/>
      <c r="I40" s="44"/>
      <c r="J40" s="44"/>
    </row>
    <row r="41" spans="2:10" x14ac:dyDescent="0.25">
      <c r="B41" s="45"/>
      <c r="C41" s="46" t="s">
        <v>44</v>
      </c>
      <c r="D41" s="47"/>
      <c r="E41" s="48">
        <f t="shared" ref="E41:J41" si="1">+E11+E14+E23+E27+E30+E35+E37+E38+E39</f>
        <v>31075863</v>
      </c>
      <c r="F41" s="48">
        <f t="shared" si="1"/>
        <v>490687.43</v>
      </c>
      <c r="G41" s="48">
        <f t="shared" si="1"/>
        <v>31566550.43</v>
      </c>
      <c r="H41" s="48">
        <f t="shared" si="1"/>
        <v>4598509.05</v>
      </c>
      <c r="I41" s="48">
        <f t="shared" si="1"/>
        <v>4244220.18</v>
      </c>
      <c r="J41" s="48">
        <f t="shared" si="1"/>
        <v>26968041.380000003</v>
      </c>
    </row>
    <row r="42" spans="2:10" x14ac:dyDescent="0.25">
      <c r="B42" s="49"/>
      <c r="C42" s="49"/>
      <c r="D42" s="49"/>
      <c r="E42" s="49"/>
      <c r="F42" s="49"/>
      <c r="G42" s="49"/>
      <c r="H42" s="49"/>
      <c r="I42" s="49"/>
      <c r="J42" s="49"/>
    </row>
    <row r="43" spans="2:10" x14ac:dyDescent="0.25">
      <c r="B43" s="50"/>
      <c r="C43" s="50" t="s">
        <v>45</v>
      </c>
      <c r="D43" s="51"/>
      <c r="E43" s="52" t="s">
        <v>46</v>
      </c>
      <c r="F43" s="53"/>
      <c r="H43" s="52"/>
      <c r="I43" s="52" t="s">
        <v>47</v>
      </c>
      <c r="J43" s="54"/>
    </row>
    <row r="44" spans="2:10" x14ac:dyDescent="0.25">
      <c r="B44" s="50"/>
      <c r="C44" s="51"/>
      <c r="D44" s="51"/>
      <c r="E44" s="52"/>
      <c r="F44" s="53"/>
      <c r="H44" s="52"/>
      <c r="I44" s="52"/>
      <c r="J44" s="54"/>
    </row>
    <row r="45" spans="2:10" x14ac:dyDescent="0.25">
      <c r="B45" s="50"/>
      <c r="C45" s="51"/>
      <c r="D45" s="51"/>
      <c r="E45" s="52"/>
      <c r="F45" s="53"/>
      <c r="H45" s="52"/>
      <c r="I45" s="52"/>
      <c r="J45" s="54"/>
    </row>
    <row r="46" spans="2:10" x14ac:dyDescent="0.25">
      <c r="B46" s="55"/>
      <c r="C46" s="55" t="s">
        <v>48</v>
      </c>
      <c r="D46" s="56"/>
      <c r="E46" s="52" t="s">
        <v>49</v>
      </c>
      <c r="F46" s="53"/>
      <c r="G46" s="53"/>
      <c r="H46" s="57"/>
      <c r="I46" s="57" t="s">
        <v>50</v>
      </c>
      <c r="J46" s="56"/>
    </row>
    <row r="47" spans="2:10" x14ac:dyDescent="0.25">
      <c r="B47" s="58"/>
      <c r="C47" s="58" t="s">
        <v>51</v>
      </c>
      <c r="D47" s="59"/>
      <c r="E47" s="60" t="s">
        <v>52</v>
      </c>
      <c r="F47" s="61"/>
      <c r="G47" s="61"/>
      <c r="H47" s="57"/>
      <c r="I47" s="57" t="s">
        <v>53</v>
      </c>
      <c r="J47" s="62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01GCP</vt:lpstr>
      <vt:lpstr>'01GCP'!Área_de_impresión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2022-05-03T15:13:41Z</dcterms:created>
  <dcterms:modified xsi:type="dcterms:W3CDTF">2022-05-03T15:13:41Z</dcterms:modified>
</cp:coreProperties>
</file>