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4B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E44" i="1"/>
  <c r="D44" i="1"/>
  <c r="C44" i="1"/>
  <c r="E43" i="1"/>
  <c r="E42" i="1" s="1"/>
  <c r="D43" i="1"/>
  <c r="D42" i="1" s="1"/>
  <c r="C43" i="1"/>
  <c r="C42" i="1"/>
  <c r="E41" i="1"/>
  <c r="D41" i="1"/>
  <c r="C41" i="1"/>
  <c r="E40" i="1"/>
  <c r="E38" i="1" s="1"/>
  <c r="E45" i="1" s="1"/>
  <c r="D40" i="1"/>
  <c r="D53" i="1" s="1"/>
  <c r="C40" i="1"/>
  <c r="C38" i="1" s="1"/>
  <c r="C45" i="1" s="1"/>
  <c r="D38" i="1"/>
  <c r="D45" i="1" s="1"/>
  <c r="E31" i="1"/>
  <c r="D31" i="1"/>
  <c r="C31" i="1"/>
  <c r="E30" i="1"/>
  <c r="D30" i="1"/>
  <c r="C30" i="1"/>
  <c r="E19" i="1"/>
  <c r="D19" i="1"/>
  <c r="C19" i="1"/>
  <c r="E18" i="1"/>
  <c r="E57" i="1" s="1"/>
  <c r="D18" i="1"/>
  <c r="D57" i="1" s="1"/>
  <c r="C18" i="1"/>
  <c r="E16" i="1"/>
  <c r="D16" i="1"/>
  <c r="C16" i="1"/>
  <c r="E15" i="1"/>
  <c r="E56" i="1" s="1"/>
  <c r="D15" i="1"/>
  <c r="D56" i="1" s="1"/>
  <c r="C15" i="1"/>
  <c r="C14" i="1"/>
  <c r="E13" i="1"/>
  <c r="D13" i="1"/>
  <c r="C13" i="1"/>
  <c r="E12" i="1"/>
  <c r="D12" i="1"/>
  <c r="C12" i="1"/>
  <c r="E11" i="1"/>
  <c r="E9" i="1" s="1"/>
  <c r="D11" i="1"/>
  <c r="C11" i="1"/>
  <c r="C9" i="1"/>
  <c r="D58" i="1" l="1"/>
  <c r="D59" i="1" s="1"/>
  <c r="E51" i="1"/>
  <c r="E53" i="1"/>
  <c r="E58" i="1" s="1"/>
  <c r="E59" i="1" s="1"/>
  <c r="D9" i="1"/>
  <c r="D14" i="1"/>
  <c r="D17" i="1"/>
  <c r="C56" i="1"/>
  <c r="C58" i="1" s="1"/>
  <c r="E14" i="1"/>
  <c r="E20" i="1" s="1"/>
  <c r="E21" i="1" s="1"/>
  <c r="E22" i="1" s="1"/>
  <c r="E32" i="1" s="1"/>
  <c r="E17" i="1"/>
  <c r="D51" i="1" l="1"/>
  <c r="D20" i="1"/>
  <c r="D21" i="1" s="1"/>
  <c r="D22" i="1" s="1"/>
  <c r="D32" i="1" s="1"/>
  <c r="C59" i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<sst xmlns="http://schemas.openxmlformats.org/spreadsheetml/2006/main" count="74" uniqueCount="47">
  <si>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</si>
  <si>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</si>
  <si>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>01 DE ENERO AL 31 DE MARZO DE 2022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</si>
  <si>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</si>
  <si>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</si>
  <si>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</si>
  <si>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</si>
  <si>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</si>
  <si>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</si>
  <si>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</si>
  <si>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</si>
  <si>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</si>
  <si>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</si>
  <si>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</si>
  <si>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</si>
  <si>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</si>
  <si>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</si>
  <si>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</si>
  <si>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</si>
  <si>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</si>
  <si>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</si>
  <si>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</si>
  <si>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</si>
  <si>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</si>
  <si>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</si>
  <si>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</si>
  <si>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</si>
  <si>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</si>
  <si>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</si>
  <si>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</si>
  <si>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</si>
  <si>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</si>
  <si>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</si>
  <si>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</si>
  <si>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</si>
  <si>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</si>
  <si>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</si>
  <si>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</si>
  <si>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</si>
  <si>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</si>
  <si>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</si>
  <si>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</si>
  <si>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</si>
  <si>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</si>
  <si>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</si>
  <si>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C.P. José Hidalgo Zetina Espinosa                                                                                      C.P. Manuel Jesús González Cardeña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</si>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</sst>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C9">
            <v>31075863</v>
          </cell>
          <cell r="D9">
            <v>9550774.3599999994</v>
          </cell>
          <cell r="E9">
            <v>9550774.3599999994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3">
          <cell r="C13">
            <v>31075863</v>
          </cell>
          <cell r="D13">
            <v>6711683.2199999997</v>
          </cell>
          <cell r="E13">
            <v>6352707.1600000001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84"/>
  <sheetViews>
    <sheetView showGridLines="0" tabSelected="1" workbookViewId="0">
      <selection activeCell="A4" sqref="A4:E4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31075863</v>
      </c>
      <c r="D9" s="23">
        <f>+D11</f>
        <v>9550774.3599999994</v>
      </c>
      <c r="E9" s="23">
        <f>+E11</f>
        <v>9550774.3599999994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f>+[1]BP!C9</f>
        <v>31075863</v>
      </c>
      <c r="D11" s="24">
        <f>+[1]BP!D9</f>
        <v>9550774.3599999994</v>
      </c>
      <c r="E11" s="24">
        <f>+[1]BP!E9</f>
        <v>9550774.3599999994</v>
      </c>
    </row>
    <row r="12" spans="1:5" x14ac:dyDescent="0.25">
      <c r="A12" s="19"/>
      <c r="B12" s="20" t="s">
        <v>12</v>
      </c>
      <c r="C12" s="24">
        <f>+[1]BP!C10</f>
        <v>0</v>
      </c>
      <c r="D12" s="24">
        <f>+[1]BP!D10</f>
        <v>0</v>
      </c>
      <c r="E12" s="24">
        <f>+[1]BP!E10</f>
        <v>0</v>
      </c>
    </row>
    <row r="13" spans="1:5" x14ac:dyDescent="0.25">
      <c r="A13" s="19"/>
      <c r="B13" s="20" t="s">
        <v>13</v>
      </c>
      <c r="C13" s="24">
        <f>+[1]BP!C11</f>
        <v>0</v>
      </c>
      <c r="D13" s="24">
        <f>+[1]BP!D11</f>
        <v>0</v>
      </c>
      <c r="E13" s="24">
        <f>+[1]BP!E11</f>
        <v>0</v>
      </c>
    </row>
    <row r="14" spans="1:5" x14ac:dyDescent="0.25">
      <c r="A14" s="19"/>
      <c r="B14" s="22" t="s">
        <v>14</v>
      </c>
      <c r="C14" s="23">
        <f>+C15</f>
        <v>31075863</v>
      </c>
      <c r="D14" s="23">
        <f>+D15</f>
        <v>6711683.2199999997</v>
      </c>
      <c r="E14" s="23">
        <f>+E15</f>
        <v>6352707.1600000001</v>
      </c>
    </row>
    <row r="15" spans="1:5" x14ac:dyDescent="0.25">
      <c r="A15" s="19"/>
      <c r="B15" s="20" t="s">
        <v>15</v>
      </c>
      <c r="C15" s="24">
        <f>[1]BP!C13</f>
        <v>31075863</v>
      </c>
      <c r="D15" s="24">
        <f>[1]BP!D13</f>
        <v>6711683.2199999997</v>
      </c>
      <c r="E15" s="24">
        <f>[1]BP!E13</f>
        <v>6352707.1600000001</v>
      </c>
    </row>
    <row r="16" spans="1:5" x14ac:dyDescent="0.25">
      <c r="A16" s="19"/>
      <c r="B16" s="20" t="s">
        <v>16</v>
      </c>
      <c r="C16" s="24">
        <f>[1]BP!C14</f>
        <v>0</v>
      </c>
      <c r="D16" s="24">
        <f>[1]BP!D14</f>
        <v>0</v>
      </c>
      <c r="E16" s="24">
        <f>[1]BP!E14</f>
        <v>0</v>
      </c>
    </row>
    <row r="17" spans="1:5" x14ac:dyDescent="0.25">
      <c r="A17" s="19"/>
      <c r="B17" s="22" t="s">
        <v>17</v>
      </c>
      <c r="C17" s="23">
        <v>0</v>
      </c>
      <c r="D17" s="23">
        <f>+D18</f>
        <v>0</v>
      </c>
      <c r="E17" s="23">
        <f>+E18</f>
        <v>0</v>
      </c>
    </row>
    <row r="18" spans="1:5" x14ac:dyDescent="0.25">
      <c r="A18" s="19"/>
      <c r="B18" s="20" t="s">
        <v>18</v>
      </c>
      <c r="C18" s="24">
        <f>+[1]BP!C16</f>
        <v>0</v>
      </c>
      <c r="D18" s="24">
        <f>+[1]BP!D16</f>
        <v>0</v>
      </c>
      <c r="E18" s="24">
        <f>+[1]BP!E16</f>
        <v>0</v>
      </c>
    </row>
    <row r="19" spans="1:5" x14ac:dyDescent="0.25">
      <c r="A19" s="19"/>
      <c r="B19" s="20" t="s">
        <v>19</v>
      </c>
      <c r="C19" s="24">
        <f>+[1]BP!C17</f>
        <v>0</v>
      </c>
      <c r="D19" s="24">
        <f>+[1]BP!D17</f>
        <v>0</v>
      </c>
      <c r="E19" s="24">
        <f>+[1]BP!E17</f>
        <v>0</v>
      </c>
    </row>
    <row r="20" spans="1:5" x14ac:dyDescent="0.25">
      <c r="A20" s="19"/>
      <c r="B20" s="22" t="s">
        <v>20</v>
      </c>
      <c r="C20" s="23">
        <v>0</v>
      </c>
      <c r="D20" s="23">
        <f>+D9-D14+D18</f>
        <v>2839091.1399999997</v>
      </c>
      <c r="E20" s="23">
        <f>+E9-E14+E18</f>
        <v>3198067.1999999993</v>
      </c>
    </row>
    <row r="21" spans="1:5" x14ac:dyDescent="0.25">
      <c r="A21" s="19"/>
      <c r="B21" s="22" t="s">
        <v>21</v>
      </c>
      <c r="C21" s="23">
        <v>0</v>
      </c>
      <c r="D21" s="23">
        <f>+D20-D13</f>
        <v>2839091.1399999997</v>
      </c>
      <c r="E21" s="23">
        <f>+E20-E13</f>
        <v>3198067.1999999993</v>
      </c>
    </row>
    <row r="22" spans="1:5" x14ac:dyDescent="0.25">
      <c r="A22" s="19"/>
      <c r="B22" s="22" t="s">
        <v>22</v>
      </c>
      <c r="C22" s="23">
        <v>0</v>
      </c>
      <c r="D22" s="23">
        <f>+D21-D17</f>
        <v>2839091.1399999997</v>
      </c>
      <c r="E22" s="23">
        <f>+E21-E17</f>
        <v>3198067.1999999993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5"/>
      <c r="B24" s="26"/>
      <c r="C24" s="27"/>
      <c r="D24" s="27"/>
      <c r="E24" s="27"/>
    </row>
    <row r="25" spans="1:5" ht="15.75" thickBot="1" x14ac:dyDescent="0.3"/>
    <row r="26" spans="1:5" ht="39.950000000000003" customHeight="1" thickBot="1" x14ac:dyDescent="0.3">
      <c r="A26" s="28" t="s">
        <v>23</v>
      </c>
      <c r="B26" s="29"/>
      <c r="C26" s="30" t="s">
        <v>24</v>
      </c>
      <c r="D26" s="30" t="s">
        <v>6</v>
      </c>
      <c r="E26" s="30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f>+[1]BP!C24</f>
        <v>0</v>
      </c>
      <c r="D30" s="24">
        <f>+[1]BP!D24</f>
        <v>0</v>
      </c>
      <c r="E30" s="24">
        <f>+[1]BP!E24</f>
        <v>0</v>
      </c>
    </row>
    <row r="31" spans="1:5" x14ac:dyDescent="0.25">
      <c r="A31" s="19"/>
      <c r="B31" s="20" t="s">
        <v>27</v>
      </c>
      <c r="C31" s="24">
        <f>+[1]BP!C25</f>
        <v>0</v>
      </c>
      <c r="D31" s="24">
        <f>+[1]BP!D25</f>
        <v>0</v>
      </c>
      <c r="E31" s="24">
        <f>+[1]BP!E25</f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2839091.1399999997</v>
      </c>
      <c r="E32" s="23">
        <f>+E22</f>
        <v>3198067.1999999993</v>
      </c>
    </row>
    <row r="33" spans="1:5" ht="15.75" thickBot="1" x14ac:dyDescent="0.3">
      <c r="A33" s="25"/>
      <c r="B33" s="26"/>
      <c r="C33" s="27"/>
      <c r="D33" s="27"/>
      <c r="E33" s="27"/>
    </row>
    <row r="34" spans="1:5" ht="15.75" thickBot="1" x14ac:dyDescent="0.3">
      <c r="A34" s="31"/>
      <c r="B34" s="31"/>
      <c r="C34" s="31"/>
      <c r="D34" s="31"/>
      <c r="E34" s="31"/>
    </row>
    <row r="35" spans="1:5" x14ac:dyDescent="0.25">
      <c r="A35" s="32" t="s">
        <v>23</v>
      </c>
      <c r="B35" s="33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4"/>
      <c r="B36" s="35"/>
      <c r="C36" s="36" t="s">
        <v>24</v>
      </c>
      <c r="D36" s="18"/>
      <c r="E36" s="36" t="s">
        <v>7</v>
      </c>
    </row>
    <row r="37" spans="1:5" x14ac:dyDescent="0.25">
      <c r="A37" s="37"/>
      <c r="B37" s="38"/>
      <c r="C37" s="39"/>
      <c r="D37" s="39"/>
      <c r="E37" s="39"/>
    </row>
    <row r="38" spans="1:5" x14ac:dyDescent="0.25">
      <c r="A38" s="19"/>
      <c r="B38" s="22" t="s">
        <v>30</v>
      </c>
      <c r="C38" s="23">
        <f>SUM(C40:C41)</f>
        <v>0</v>
      </c>
      <c r="D38" s="23">
        <f>SUM(D40:D41)</f>
        <v>0</v>
      </c>
      <c r="E38" s="23">
        <f>SUM(E40:E41)</f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f>+[1]BP!C31</f>
        <v>0</v>
      </c>
      <c r="D40" s="24">
        <f>+[1]BP!D31</f>
        <v>0</v>
      </c>
      <c r="E40" s="24">
        <f>+[1]BP!E31</f>
        <v>0</v>
      </c>
    </row>
    <row r="41" spans="1:5" x14ac:dyDescent="0.25">
      <c r="A41" s="19"/>
      <c r="B41" s="20" t="s">
        <v>32</v>
      </c>
      <c r="C41" s="24">
        <f>+[1]BP!C32</f>
        <v>0</v>
      </c>
      <c r="D41" s="24">
        <f>+[1]BP!D32</f>
        <v>0</v>
      </c>
      <c r="E41" s="24">
        <f>+[1]BP!E32</f>
        <v>0</v>
      </c>
    </row>
    <row r="42" spans="1:5" x14ac:dyDescent="0.25">
      <c r="A42" s="19"/>
      <c r="B42" s="22" t="s">
        <v>33</v>
      </c>
      <c r="C42" s="23">
        <f>SUM(C43:C44)</f>
        <v>0</v>
      </c>
      <c r="D42" s="23">
        <f>SUM(D43:D44)</f>
        <v>0</v>
      </c>
      <c r="E42" s="23">
        <f>SUM(E43:E44)</f>
        <v>0</v>
      </c>
    </row>
    <row r="43" spans="1:5" x14ac:dyDescent="0.25">
      <c r="A43" s="19"/>
      <c r="B43" s="20" t="s">
        <v>34</v>
      </c>
      <c r="C43" s="24">
        <f>+[1]BP!C34</f>
        <v>0</v>
      </c>
      <c r="D43" s="24">
        <f>+[1]BP!D34</f>
        <v>0</v>
      </c>
      <c r="E43" s="24">
        <f>+[1]BP!E34</f>
        <v>0</v>
      </c>
    </row>
    <row r="44" spans="1:5" x14ac:dyDescent="0.25">
      <c r="A44" s="19"/>
      <c r="B44" s="20" t="s">
        <v>35</v>
      </c>
      <c r="C44" s="24">
        <f>+[1]BP!C35</f>
        <v>0</v>
      </c>
      <c r="D44" s="24">
        <f>+[1]BP!D35</f>
        <v>0</v>
      </c>
      <c r="E44" s="24">
        <f>+[1]BP!E35</f>
        <v>0</v>
      </c>
    </row>
    <row r="45" spans="1:5" x14ac:dyDescent="0.25">
      <c r="A45" s="19"/>
      <c r="B45" s="22" t="s">
        <v>36</v>
      </c>
      <c r="C45" s="23">
        <f>+C38+C42</f>
        <v>0</v>
      </c>
      <c r="D45" s="23">
        <f>+D38+D42</f>
        <v>0</v>
      </c>
      <c r="E45" s="23">
        <f>+E38+E42</f>
        <v>0</v>
      </c>
    </row>
    <row r="46" spans="1:5" ht="15.75" thickBot="1" x14ac:dyDescent="0.3">
      <c r="A46" s="25"/>
      <c r="B46" s="26"/>
      <c r="C46" s="27"/>
      <c r="D46" s="27"/>
      <c r="E46" s="27"/>
    </row>
    <row r="47" spans="1:5" ht="15.75" thickBot="1" x14ac:dyDescent="0.3"/>
    <row r="48" spans="1:5" x14ac:dyDescent="0.25">
      <c r="A48" s="32" t="s">
        <v>23</v>
      </c>
      <c r="B48" s="33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4"/>
      <c r="B49" s="35"/>
      <c r="C49" s="36" t="s">
        <v>24</v>
      </c>
      <c r="D49" s="36"/>
      <c r="E49" s="18"/>
    </row>
    <row r="50" spans="1:5" x14ac:dyDescent="0.25">
      <c r="A50" s="37"/>
      <c r="B50" s="38"/>
      <c r="C50" s="39"/>
      <c r="D50" s="39"/>
      <c r="E50" s="39"/>
    </row>
    <row r="51" spans="1:5" x14ac:dyDescent="0.25">
      <c r="A51" s="19"/>
      <c r="B51" s="22" t="s">
        <v>11</v>
      </c>
      <c r="C51" s="23">
        <f>+C11</f>
        <v>31075863</v>
      </c>
      <c r="D51" s="23">
        <f>+D9</f>
        <v>9550774.3599999994</v>
      </c>
      <c r="E51" s="23">
        <f>+E9</f>
        <v>9550774.3599999994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f>+D40+D43</f>
        <v>0</v>
      </c>
      <c r="E53" s="23">
        <f>+E40+E43</f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31075863</v>
      </c>
      <c r="D56" s="23">
        <f>+D15</f>
        <v>6711683.2199999997</v>
      </c>
      <c r="E56" s="23">
        <f>+E15</f>
        <v>6352707.1600000001</v>
      </c>
    </row>
    <row r="57" spans="1:5" x14ac:dyDescent="0.25">
      <c r="A57" s="19"/>
      <c r="B57" s="22" t="s">
        <v>18</v>
      </c>
      <c r="C57" s="23">
        <v>0</v>
      </c>
      <c r="D57" s="23">
        <f>+D18</f>
        <v>0</v>
      </c>
      <c r="E57" s="23">
        <f>+E18</f>
        <v>0</v>
      </c>
    </row>
    <row r="58" spans="1:5" x14ac:dyDescent="0.25">
      <c r="A58" s="19"/>
      <c r="B58" s="22" t="s">
        <v>38</v>
      </c>
      <c r="C58" s="23">
        <f>C11-C56+C57</f>
        <v>0</v>
      </c>
      <c r="D58" s="23">
        <f>D11+D53-D56+D57</f>
        <v>2839091.1399999997</v>
      </c>
      <c r="E58" s="23">
        <f>E11+E53-E56+E57</f>
        <v>3198067.1999999993</v>
      </c>
    </row>
    <row r="59" spans="1:5" x14ac:dyDescent="0.25">
      <c r="A59" s="19"/>
      <c r="B59" s="22" t="s">
        <v>39</v>
      </c>
      <c r="C59" s="23">
        <f>+C51-C56</f>
        <v>0</v>
      </c>
      <c r="D59" s="23">
        <f>+D58</f>
        <v>2839091.1399999997</v>
      </c>
      <c r="E59" s="23">
        <f>+E58</f>
        <v>3198067.1999999993</v>
      </c>
    </row>
    <row r="60" spans="1:5" ht="15.75" thickBot="1" x14ac:dyDescent="0.3">
      <c r="A60" s="25"/>
      <c r="B60" s="26"/>
      <c r="C60" s="27"/>
      <c r="D60" s="27"/>
      <c r="E60" s="27"/>
    </row>
    <row r="61" spans="1:5" ht="15.75" thickBot="1" x14ac:dyDescent="0.3"/>
    <row r="62" spans="1:5" x14ac:dyDescent="0.25">
      <c r="A62" s="32" t="s">
        <v>23</v>
      </c>
      <c r="B62" s="33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4"/>
      <c r="B63" s="35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5"/>
      <c r="B75" s="26"/>
      <c r="C75" s="27"/>
      <c r="D75" s="27"/>
      <c r="E75" s="27"/>
    </row>
    <row r="78" spans="1:5" x14ac:dyDescent="0.25">
      <c r="A78" s="40" t="s">
        <v>44</v>
      </c>
    </row>
    <row r="79" spans="1:5" x14ac:dyDescent="0.25">
      <c r="A79" s="40"/>
    </row>
    <row r="80" spans="1:5" x14ac:dyDescent="0.25">
      <c r="A80" s="40"/>
    </row>
    <row r="83" spans="1:7" x14ac:dyDescent="0.25">
      <c r="A83" s="41" t="s">
        <v>45</v>
      </c>
      <c r="B83" s="41"/>
      <c r="C83" s="41"/>
      <c r="D83" s="41"/>
      <c r="E83" s="41"/>
      <c r="F83" s="41"/>
      <c r="G83" s="41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2022-05-03T16:14:21Z</dcterms:created>
  <dcterms:modified xsi:type="dcterms:W3CDTF">2022-05-03T16:14:21Z</dcterms:modified>
</cp:coreProperties>
</file>