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05AIDE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  <c r="G69" i="1"/>
  <c r="G71" i="1" s="1"/>
  <c r="F69" i="1"/>
  <c r="F71" i="1" s="1"/>
  <c r="E69" i="1"/>
  <c r="E71" i="1" s="1"/>
  <c r="D69" i="1"/>
  <c r="D71" i="1" s="1"/>
  <c r="C69" i="1"/>
  <c r="C71" i="1" s="1"/>
  <c r="B69" i="1"/>
  <c r="B71" i="1" s="1"/>
  <c r="G66" i="1"/>
  <c r="F66" i="1"/>
  <c r="E66" i="1"/>
  <c r="D66" i="1"/>
  <c r="C66" i="1"/>
  <c r="B66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45" i="1"/>
  <c r="F45" i="1"/>
  <c r="E45" i="1"/>
  <c r="D45" i="1"/>
  <c r="C45" i="1"/>
  <c r="B45" i="1"/>
  <c r="G41" i="1"/>
  <c r="F41" i="1"/>
  <c r="E41" i="1"/>
  <c r="D41" i="1"/>
  <c r="C41" i="1"/>
  <c r="B41" i="1"/>
  <c r="G40" i="1"/>
  <c r="F40" i="1"/>
  <c r="F39" i="1" s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G42" i="1" s="1"/>
  <c r="F36" i="1"/>
  <c r="F42" i="1" s="1"/>
  <c r="F67" i="1" s="1"/>
  <c r="E36" i="1"/>
  <c r="E42" i="1" s="1"/>
  <c r="E67" i="1" s="1"/>
  <c r="D36" i="1"/>
  <c r="D42" i="1" s="1"/>
  <c r="D67" i="1" s="1"/>
  <c r="C36" i="1"/>
  <c r="C42" i="1" s="1"/>
  <c r="C67" i="1" s="1"/>
  <c r="B36" i="1"/>
  <c r="B42" i="1" s="1"/>
  <c r="B67" i="1" s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9" i="1"/>
  <c r="F9" i="1"/>
  <c r="E9" i="1"/>
  <c r="D9" i="1"/>
  <c r="C9" i="1"/>
  <c r="B9" i="1"/>
  <c r="G67" i="1" l="1"/>
</calcChain>
</file>

<file path=xl/sharedStrings.xml><?xml version="1.0" encoding="utf-8"?>
<sst xmlns="http://schemas.openxmlformats.org/spreadsheetml/2006/main" count="79" uniqueCount="79">
  <si>
    <t>ENTE PÚBLICO: FIDEICOMISO GARANTE DE LA ORQUESTA SINFÓNICA DE YUCATÁN</t>
  </si>
  <si>
    <t>Estado Analítico de Ingresos Detallado - LDF</t>
  </si>
  <si>
    <t>01 DE ENERO AL 31 DE MARZO DE 2022</t>
  </si>
  <si>
    <t>(PESOS)</t>
  </si>
  <si>
    <t>Ingreso</t>
  </si>
  <si>
    <t>Diferencia (e)</t>
  </si>
  <si>
    <t>Concepto</t>
  </si>
  <si>
    <t>Estimado (d)</t>
  </si>
  <si>
    <t>Ampliaciones/</t>
  </si>
  <si>
    <t>Modificado</t>
  </si>
  <si>
    <t>Devengado</t>
  </si>
  <si>
    <t>Recaudado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</si>
  <si>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</si>
  <si>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</si>
  <si>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</si>
  <si>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</si>
  <si>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</si>
  <si>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</si>
  <si>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</si>
  <si>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</si>
  <si>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</si>
  <si>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</si>
  <si>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</si>
  <si>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</si>
  <si>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</si>
  <si>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</si>
  <si>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</si>
  <si>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</si>
  <si>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</si>
  <si>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</si>
  <si>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</si>
  <si>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</si>
  <si>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</si>
  <si>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</si>
  <si>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</si>
  <si>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</si>
  <si>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</si>
  <si>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</si>
  <si>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</si>
  <si>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</si>
  <si>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</si>
  <si>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</si>
  <si>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</si>
  <si>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</si>
  <si>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</si>
  <si>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</si>
  <si>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</si>
  <si>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</si>
  <si>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</si>
  <si>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</si>
  <si>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</si>
  <si>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</si>
  <si>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</si>
  <si>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</si>
  <si>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</si>
  <si>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</si>
  <si>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</si>
  <si>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</si>
  <si>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</si>
  <si>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</si>
  <si>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</si>
  <si>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</si>
  <si>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</si>
  <si>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</si>
  <si>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</si>
  <si>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</si>
  <si>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</si>
  <si>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</si>
  <si>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</si>
  <si>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</si>
  <si>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</si>
  <si>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</si>
  <si>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</si>
  <si>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</si>
  <si>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</si>
  <si>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</si>
  <si>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</si>
  <si>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C.P. José Hidalgo Zetina Espinosa   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</si>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</sst>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184785</xdr:rowOff>
    </xdr:from>
    <xdr:to>
      <xdr:col>0</xdr:col>
      <xdr:colOff>3221306</xdr:colOff>
      <xdr:row>78</xdr:row>
      <xdr:rowOff>184785</xdr:rowOff>
    </xdr:to>
    <xdr:cxnSp macro="">
      <xdr:nvCxnSpPr>
        <xdr:cNvPr id="2" name="1 Conector recto"/>
        <xdr:cNvCxnSpPr/>
      </xdr:nvCxnSpPr>
      <xdr:spPr>
        <a:xfrm>
          <a:off x="0" y="164153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4221480</xdr:colOff>
      <xdr:row>78</xdr:row>
      <xdr:rowOff>167640</xdr:rowOff>
    </xdr:from>
    <xdr:to>
      <xdr:col>2</xdr:col>
      <xdr:colOff>1226659</xdr:colOff>
      <xdr:row>78</xdr:row>
      <xdr:rowOff>167640</xdr:rowOff>
    </xdr:to>
    <xdr:cxnSp macro="">
      <xdr:nvCxnSpPr>
        <xdr:cNvPr id="3" name="2 Conector recto"/>
        <xdr:cNvCxnSpPr/>
      </xdr:nvCxnSpPr>
      <xdr:spPr>
        <a:xfrm>
          <a:off x="4221480" y="16398240"/>
          <a:ext cx="2815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310515</xdr:colOff>
      <xdr:row>78</xdr:row>
      <xdr:rowOff>184785</xdr:rowOff>
    </xdr:from>
    <xdr:to>
      <xdr:col>6</xdr:col>
      <xdr:colOff>596265</xdr:colOff>
      <xdr:row>78</xdr:row>
      <xdr:rowOff>184785</xdr:rowOff>
    </xdr:to>
    <xdr:cxnSp macro="">
      <xdr:nvCxnSpPr>
        <xdr:cNvPr id="4" name="3 Conector recto"/>
        <xdr:cNvCxnSpPr/>
      </xdr:nvCxnSpPr>
      <xdr:spPr>
        <a:xfrm>
          <a:off x="8568690" y="1641538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395000</v>
          </cell>
          <cell r="D14">
            <v>395000</v>
          </cell>
          <cell r="E14">
            <v>259965.31</v>
          </cell>
          <cell r="F14">
            <v>259964.83</v>
          </cell>
          <cell r="G14">
            <v>259964.83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12019822</v>
          </cell>
          <cell r="C16">
            <v>-4175279</v>
          </cell>
          <cell r="D16">
            <v>7844543</v>
          </cell>
          <cell r="E16">
            <v>7763735</v>
          </cell>
          <cell r="F16">
            <v>7763735</v>
          </cell>
          <cell r="G16">
            <v>-4256087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5000000</v>
          </cell>
          <cell r="C35">
            <v>4500000</v>
          </cell>
          <cell r="D35">
            <v>9500000</v>
          </cell>
          <cell r="E35">
            <v>9500000</v>
          </cell>
          <cell r="F35">
            <v>9500000</v>
          </cell>
          <cell r="G35">
            <v>4500000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G81"/>
  <sheetViews>
    <sheetView showGridLines="0" tabSelected="1" zoomScale="90" zoomScaleNormal="90" workbookViewId="0">
      <selection activeCell="A4" sqref="A4:G4"/>
    </sheetView>
  </sheetViews>
  <sheetFormatPr baseColWidth="10" defaultRowHeight="15" x14ac:dyDescent="0.25"/>
  <cols>
    <col min="1" max="1" width="70.7109375" customWidth="1"/>
    <col min="2" max="2" width="16.42578125" customWidth="1"/>
    <col min="3" max="3" width="18.42578125" customWidth="1"/>
    <col min="4" max="4" width="18.28515625" customWidth="1"/>
    <col min="5" max="6" width="17.42578125" customWidth="1"/>
    <col min="7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/>
      <c r="B5" s="8" t="s">
        <v>4</v>
      </c>
      <c r="C5" s="9"/>
      <c r="D5" s="9"/>
      <c r="E5" s="9"/>
      <c r="F5" s="10"/>
      <c r="G5" s="11" t="s">
        <v>5</v>
      </c>
    </row>
    <row r="6" spans="1:7" x14ac:dyDescent="0.25">
      <c r="A6" s="12" t="s">
        <v>6</v>
      </c>
      <c r="B6" s="11" t="s">
        <v>7</v>
      </c>
      <c r="C6" s="7" t="s">
        <v>8</v>
      </c>
      <c r="D6" s="11" t="s">
        <v>9</v>
      </c>
      <c r="E6" s="11" t="s">
        <v>10</v>
      </c>
      <c r="F6" s="11" t="s">
        <v>11</v>
      </c>
      <c r="G6" s="13"/>
    </row>
    <row r="7" spans="1:7" ht="15.75" thickBot="1" x14ac:dyDescent="0.3">
      <c r="A7" s="14" t="s">
        <v>12</v>
      </c>
      <c r="B7" s="15"/>
      <c r="C7" s="14" t="s">
        <v>13</v>
      </c>
      <c r="D7" s="15"/>
      <c r="E7" s="15"/>
      <c r="F7" s="15"/>
      <c r="G7" s="15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 t="s">
        <v>14</v>
      </c>
      <c r="B9" s="18">
        <f>+[1]AI!B9</f>
        <v>0</v>
      </c>
      <c r="C9" s="18">
        <f>+[1]AI!C9</f>
        <v>0</v>
      </c>
      <c r="D9" s="18">
        <f>+[1]AI!D9</f>
        <v>0</v>
      </c>
      <c r="E9" s="18">
        <f>+[1]AI!E9</f>
        <v>0</v>
      </c>
      <c r="F9" s="18">
        <f>+[1]AI!F9</f>
        <v>0</v>
      </c>
      <c r="G9" s="18">
        <f>+[1]AI!G9</f>
        <v>0</v>
      </c>
    </row>
    <row r="10" spans="1:7" x14ac:dyDescent="0.25">
      <c r="A10" s="19"/>
      <c r="B10" s="20"/>
      <c r="C10" s="20"/>
      <c r="D10" s="20"/>
      <c r="E10" s="20"/>
      <c r="F10" s="20"/>
      <c r="G10" s="20"/>
    </row>
    <row r="11" spans="1:7" x14ac:dyDescent="0.25">
      <c r="A11" s="19" t="s">
        <v>15</v>
      </c>
      <c r="B11" s="20">
        <f>+[1]AI!B10</f>
        <v>0</v>
      </c>
      <c r="C11" s="20">
        <f>+[1]AI!C10</f>
        <v>0</v>
      </c>
      <c r="D11" s="20">
        <f>+[1]AI!D10</f>
        <v>0</v>
      </c>
      <c r="E11" s="20">
        <f>+[1]AI!E10</f>
        <v>0</v>
      </c>
      <c r="F11" s="20">
        <f>+[1]AI!F10</f>
        <v>0</v>
      </c>
      <c r="G11" s="20">
        <f>+[1]AI!G10</f>
        <v>0</v>
      </c>
    </row>
    <row r="12" spans="1:7" x14ac:dyDescent="0.25">
      <c r="A12" s="19" t="s">
        <v>16</v>
      </c>
      <c r="B12" s="20">
        <f>+[1]AI!B11</f>
        <v>0</v>
      </c>
      <c r="C12" s="20">
        <f>+[1]AI!C11</f>
        <v>0</v>
      </c>
      <c r="D12" s="20">
        <f>+[1]AI!D11</f>
        <v>0</v>
      </c>
      <c r="E12" s="20">
        <f>+[1]AI!E11</f>
        <v>0</v>
      </c>
      <c r="F12" s="20">
        <f>+[1]AI!F11</f>
        <v>0</v>
      </c>
      <c r="G12" s="20">
        <f>+[1]AI!G11</f>
        <v>0</v>
      </c>
    </row>
    <row r="13" spans="1:7" x14ac:dyDescent="0.25">
      <c r="A13" s="19" t="s">
        <v>17</v>
      </c>
      <c r="B13" s="20">
        <f>+[1]AI!B12</f>
        <v>0</v>
      </c>
      <c r="C13" s="20">
        <f>+[1]AI!C12</f>
        <v>0</v>
      </c>
      <c r="D13" s="20">
        <f>+[1]AI!D12</f>
        <v>0</v>
      </c>
      <c r="E13" s="20">
        <f>+[1]AI!E12</f>
        <v>0</v>
      </c>
      <c r="F13" s="20">
        <f>+[1]AI!F12</f>
        <v>0</v>
      </c>
      <c r="G13" s="20">
        <f>+[1]AI!G12</f>
        <v>0</v>
      </c>
    </row>
    <row r="14" spans="1:7" x14ac:dyDescent="0.25">
      <c r="A14" s="19" t="s">
        <v>18</v>
      </c>
      <c r="B14" s="20">
        <f>+[1]AI!B13</f>
        <v>0</v>
      </c>
      <c r="C14" s="20">
        <f>+[1]AI!C13</f>
        <v>0</v>
      </c>
      <c r="D14" s="20">
        <f>+[1]AI!D13</f>
        <v>0</v>
      </c>
      <c r="E14" s="20">
        <f>+[1]AI!E13</f>
        <v>0</v>
      </c>
      <c r="F14" s="20">
        <f>+[1]AI!F13</f>
        <v>0</v>
      </c>
      <c r="G14" s="20">
        <f>+[1]AI!G13</f>
        <v>0</v>
      </c>
    </row>
    <row r="15" spans="1:7" x14ac:dyDescent="0.25">
      <c r="A15" s="19" t="s">
        <v>19</v>
      </c>
      <c r="B15" s="20">
        <f>+[1]AI!B14</f>
        <v>0</v>
      </c>
      <c r="C15" s="20">
        <f>+[1]AI!C14</f>
        <v>395000</v>
      </c>
      <c r="D15" s="20">
        <f>+[1]AI!D14</f>
        <v>395000</v>
      </c>
      <c r="E15" s="20">
        <f>+[1]AI!E14</f>
        <v>259965.31</v>
      </c>
      <c r="F15" s="20">
        <f>+[1]AI!F14</f>
        <v>259964.83</v>
      </c>
      <c r="G15" s="20">
        <f>+[1]AI!G14</f>
        <v>259964.83</v>
      </c>
    </row>
    <row r="16" spans="1:7" x14ac:dyDescent="0.25">
      <c r="A16" s="19" t="s">
        <v>20</v>
      </c>
      <c r="B16" s="20">
        <f>+[1]AI!B15</f>
        <v>0</v>
      </c>
      <c r="C16" s="20">
        <f>+[1]AI!C15</f>
        <v>0</v>
      </c>
      <c r="D16" s="20">
        <f>+[1]AI!D15</f>
        <v>0</v>
      </c>
      <c r="E16" s="20">
        <f>+[1]AI!E15</f>
        <v>0</v>
      </c>
      <c r="F16" s="20">
        <f>+[1]AI!F15</f>
        <v>0</v>
      </c>
      <c r="G16" s="20">
        <f>+[1]AI!G15</f>
        <v>0</v>
      </c>
    </row>
    <row r="17" spans="1:7" x14ac:dyDescent="0.25">
      <c r="A17" s="19" t="s">
        <v>21</v>
      </c>
      <c r="B17" s="20">
        <f>+[1]AI!B16</f>
        <v>12019822</v>
      </c>
      <c r="C17" s="20">
        <f>+[1]AI!C16</f>
        <v>-4175279</v>
      </c>
      <c r="D17" s="20">
        <f>+[1]AI!D16</f>
        <v>7844543</v>
      </c>
      <c r="E17" s="20">
        <f>+[1]AI!E16</f>
        <v>7763735</v>
      </c>
      <c r="F17" s="20">
        <f>+[1]AI!F16</f>
        <v>7763735</v>
      </c>
      <c r="G17" s="20">
        <f>+[1]AI!G16</f>
        <v>-4256087</v>
      </c>
    </row>
    <row r="18" spans="1:7" x14ac:dyDescent="0.25">
      <c r="A18" s="17" t="s">
        <v>22</v>
      </c>
      <c r="B18" s="18">
        <f t="shared" ref="B18:G18" si="0">SUM(B19:B29)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</row>
    <row r="19" spans="1:7" x14ac:dyDescent="0.25">
      <c r="A19" s="19" t="s">
        <v>23</v>
      </c>
      <c r="B19" s="20">
        <f>+[1]AI!B18</f>
        <v>0</v>
      </c>
      <c r="C19" s="20">
        <f>+[1]AI!C18</f>
        <v>0</v>
      </c>
      <c r="D19" s="20">
        <f>+[1]AI!D18</f>
        <v>0</v>
      </c>
      <c r="E19" s="20">
        <f>+[1]AI!E18</f>
        <v>0</v>
      </c>
      <c r="F19" s="20">
        <f>+[1]AI!F18</f>
        <v>0</v>
      </c>
      <c r="G19" s="20">
        <f>+[1]AI!G18</f>
        <v>0</v>
      </c>
    </row>
    <row r="20" spans="1:7" x14ac:dyDescent="0.25">
      <c r="A20" s="19" t="s">
        <v>24</v>
      </c>
      <c r="B20" s="20">
        <f>+[1]AI!B19</f>
        <v>0</v>
      </c>
      <c r="C20" s="20">
        <f>+[1]AI!C19</f>
        <v>0</v>
      </c>
      <c r="D20" s="20">
        <f>+[1]AI!D19</f>
        <v>0</v>
      </c>
      <c r="E20" s="20">
        <f>+[1]AI!E19</f>
        <v>0</v>
      </c>
      <c r="F20" s="20">
        <f>+[1]AI!F19</f>
        <v>0</v>
      </c>
      <c r="G20" s="20">
        <f>+[1]AI!G19</f>
        <v>0</v>
      </c>
    </row>
    <row r="21" spans="1:7" x14ac:dyDescent="0.25">
      <c r="A21" s="19" t="s">
        <v>25</v>
      </c>
      <c r="B21" s="20">
        <f>+[1]AI!B20</f>
        <v>0</v>
      </c>
      <c r="C21" s="20">
        <f>+[1]AI!C20</f>
        <v>0</v>
      </c>
      <c r="D21" s="20">
        <f>+[1]AI!D20</f>
        <v>0</v>
      </c>
      <c r="E21" s="20">
        <f>+[1]AI!E20</f>
        <v>0</v>
      </c>
      <c r="F21" s="20">
        <f>+[1]AI!F20</f>
        <v>0</v>
      </c>
      <c r="G21" s="20">
        <f>+[1]AI!G20</f>
        <v>0</v>
      </c>
    </row>
    <row r="22" spans="1:7" x14ac:dyDescent="0.25">
      <c r="A22" s="19" t="s">
        <v>26</v>
      </c>
      <c r="B22" s="20">
        <f>+[1]AI!B21</f>
        <v>0</v>
      </c>
      <c r="C22" s="20">
        <f>+[1]AI!C21</f>
        <v>0</v>
      </c>
      <c r="D22" s="20">
        <f>+[1]AI!D21</f>
        <v>0</v>
      </c>
      <c r="E22" s="20">
        <f>+[1]AI!E21</f>
        <v>0</v>
      </c>
      <c r="F22" s="20">
        <f>+[1]AI!F21</f>
        <v>0</v>
      </c>
      <c r="G22" s="20">
        <f>+[1]AI!G21</f>
        <v>0</v>
      </c>
    </row>
    <row r="23" spans="1:7" x14ac:dyDescent="0.25">
      <c r="A23" s="19" t="s">
        <v>27</v>
      </c>
      <c r="B23" s="20">
        <f>+[1]AI!B22</f>
        <v>0</v>
      </c>
      <c r="C23" s="20">
        <f>+[1]AI!C22</f>
        <v>0</v>
      </c>
      <c r="D23" s="20">
        <f>+[1]AI!D22</f>
        <v>0</v>
      </c>
      <c r="E23" s="20">
        <f>+[1]AI!E22</f>
        <v>0</v>
      </c>
      <c r="F23" s="20">
        <f>+[1]AI!F22</f>
        <v>0</v>
      </c>
      <c r="G23" s="20">
        <f>+[1]AI!G22</f>
        <v>0</v>
      </c>
    </row>
    <row r="24" spans="1:7" x14ac:dyDescent="0.25">
      <c r="A24" s="19" t="s">
        <v>28</v>
      </c>
      <c r="B24" s="20">
        <f>+[1]AI!B23</f>
        <v>0</v>
      </c>
      <c r="C24" s="20">
        <f>+[1]AI!C23</f>
        <v>0</v>
      </c>
      <c r="D24" s="20">
        <f>+[1]AI!D23</f>
        <v>0</v>
      </c>
      <c r="E24" s="20">
        <f>+[1]AI!E23</f>
        <v>0</v>
      </c>
      <c r="F24" s="20">
        <f>+[1]AI!F23</f>
        <v>0</v>
      </c>
      <c r="G24" s="20">
        <f>+[1]AI!G23</f>
        <v>0</v>
      </c>
    </row>
    <row r="25" spans="1:7" x14ac:dyDescent="0.25">
      <c r="A25" s="19" t="s">
        <v>29</v>
      </c>
      <c r="B25" s="20">
        <f>+[1]AI!B24</f>
        <v>0</v>
      </c>
      <c r="C25" s="20">
        <f>+[1]AI!C24</f>
        <v>0</v>
      </c>
      <c r="D25" s="20">
        <f>+[1]AI!D24</f>
        <v>0</v>
      </c>
      <c r="E25" s="20">
        <f>+[1]AI!E24</f>
        <v>0</v>
      </c>
      <c r="F25" s="20">
        <f>+[1]AI!F24</f>
        <v>0</v>
      </c>
      <c r="G25" s="20">
        <f>+[1]AI!G24</f>
        <v>0</v>
      </c>
    </row>
    <row r="26" spans="1:7" x14ac:dyDescent="0.25">
      <c r="A26" s="19" t="s">
        <v>30</v>
      </c>
      <c r="B26" s="20">
        <f>+[1]AI!B25</f>
        <v>0</v>
      </c>
      <c r="C26" s="20">
        <f>+[1]AI!C25</f>
        <v>0</v>
      </c>
      <c r="D26" s="20">
        <f>+[1]AI!D25</f>
        <v>0</v>
      </c>
      <c r="E26" s="20">
        <f>+[1]AI!E25</f>
        <v>0</v>
      </c>
      <c r="F26" s="20">
        <f>+[1]AI!F25</f>
        <v>0</v>
      </c>
      <c r="G26" s="20">
        <f>+[1]AI!G25</f>
        <v>0</v>
      </c>
    </row>
    <row r="27" spans="1:7" x14ac:dyDescent="0.25">
      <c r="A27" s="19" t="s">
        <v>31</v>
      </c>
      <c r="B27" s="20">
        <f>+[1]AI!B26</f>
        <v>0</v>
      </c>
      <c r="C27" s="20">
        <f>+[1]AI!C26</f>
        <v>0</v>
      </c>
      <c r="D27" s="20">
        <f>+[1]AI!D26</f>
        <v>0</v>
      </c>
      <c r="E27" s="20">
        <f>+[1]AI!E26</f>
        <v>0</v>
      </c>
      <c r="F27" s="20">
        <f>+[1]AI!F26</f>
        <v>0</v>
      </c>
      <c r="G27" s="20">
        <f>+[1]AI!G26</f>
        <v>0</v>
      </c>
    </row>
    <row r="28" spans="1:7" x14ac:dyDescent="0.25">
      <c r="A28" s="19" t="s">
        <v>32</v>
      </c>
      <c r="B28" s="20">
        <f>+[1]AI!B27</f>
        <v>0</v>
      </c>
      <c r="C28" s="20">
        <f>+[1]AI!C27</f>
        <v>0</v>
      </c>
      <c r="D28" s="20">
        <f>+[1]AI!D27</f>
        <v>0</v>
      </c>
      <c r="E28" s="20">
        <f>+[1]AI!E27</f>
        <v>0</v>
      </c>
      <c r="F28" s="20">
        <f>+[1]AI!F27</f>
        <v>0</v>
      </c>
      <c r="G28" s="20">
        <f>+[1]AI!G27</f>
        <v>0</v>
      </c>
    </row>
    <row r="29" spans="1:7" ht="30" x14ac:dyDescent="0.25">
      <c r="A29" s="19" t="s">
        <v>33</v>
      </c>
      <c r="B29" s="20">
        <f>+[1]AI!B28</f>
        <v>0</v>
      </c>
      <c r="C29" s="20">
        <f>+[1]AI!C28</f>
        <v>0</v>
      </c>
      <c r="D29" s="20">
        <f>+[1]AI!D28</f>
        <v>0</v>
      </c>
      <c r="E29" s="20">
        <f>+[1]AI!E28</f>
        <v>0</v>
      </c>
      <c r="F29" s="20">
        <f>+[1]AI!F28</f>
        <v>0</v>
      </c>
      <c r="G29" s="20">
        <f>+[1]AI!G28</f>
        <v>0</v>
      </c>
    </row>
    <row r="30" spans="1:7" x14ac:dyDescent="0.25">
      <c r="A30" s="17" t="s">
        <v>34</v>
      </c>
      <c r="B30" s="18">
        <f t="shared" ref="B30:G30" si="1">SUM(B31:B35)</f>
        <v>0</v>
      </c>
      <c r="C30" s="18">
        <f t="shared" si="1"/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</row>
    <row r="31" spans="1:7" x14ac:dyDescent="0.25">
      <c r="A31" s="19" t="s">
        <v>35</v>
      </c>
      <c r="B31" s="20">
        <f>+[1]AI!B30</f>
        <v>0</v>
      </c>
      <c r="C31" s="20">
        <f>+[1]AI!C30</f>
        <v>0</v>
      </c>
      <c r="D31" s="20">
        <f>+[1]AI!D30</f>
        <v>0</v>
      </c>
      <c r="E31" s="20">
        <f>+[1]AI!E30</f>
        <v>0</v>
      </c>
      <c r="F31" s="20">
        <f>+[1]AI!F30</f>
        <v>0</v>
      </c>
      <c r="G31" s="20">
        <f>+[1]AI!G30</f>
        <v>0</v>
      </c>
    </row>
    <row r="32" spans="1:7" x14ac:dyDescent="0.25">
      <c r="A32" s="19" t="s">
        <v>36</v>
      </c>
      <c r="B32" s="20">
        <f>+[1]AI!B31</f>
        <v>0</v>
      </c>
      <c r="C32" s="20">
        <f>+[1]AI!C31</f>
        <v>0</v>
      </c>
      <c r="D32" s="20">
        <f>+[1]AI!D31</f>
        <v>0</v>
      </c>
      <c r="E32" s="20">
        <f>+[1]AI!E31</f>
        <v>0</v>
      </c>
      <c r="F32" s="20">
        <f>+[1]AI!F31</f>
        <v>0</v>
      </c>
      <c r="G32" s="20">
        <f>+[1]AI!G31</f>
        <v>0</v>
      </c>
    </row>
    <row r="33" spans="1:7" x14ac:dyDescent="0.25">
      <c r="A33" s="19" t="s">
        <v>37</v>
      </c>
      <c r="B33" s="20">
        <f>+[1]AI!B32</f>
        <v>0</v>
      </c>
      <c r="C33" s="20">
        <f>+[1]AI!C32</f>
        <v>0</v>
      </c>
      <c r="D33" s="20">
        <f>+[1]AI!D32</f>
        <v>0</v>
      </c>
      <c r="E33" s="20">
        <f>+[1]AI!E32</f>
        <v>0</v>
      </c>
      <c r="F33" s="20">
        <f>+[1]AI!F32</f>
        <v>0</v>
      </c>
      <c r="G33" s="20">
        <f>+[1]AI!G32</f>
        <v>0</v>
      </c>
    </row>
    <row r="34" spans="1:7" x14ac:dyDescent="0.25">
      <c r="A34" s="19" t="s">
        <v>38</v>
      </c>
      <c r="B34" s="20">
        <f>+[1]AI!B33</f>
        <v>0</v>
      </c>
      <c r="C34" s="20">
        <f>+[1]AI!C33</f>
        <v>0</v>
      </c>
      <c r="D34" s="20">
        <f>+[1]AI!D33</f>
        <v>0</v>
      </c>
      <c r="E34" s="20">
        <f>+[1]AI!E33</f>
        <v>0</v>
      </c>
      <c r="F34" s="20">
        <f>+[1]AI!F33</f>
        <v>0</v>
      </c>
      <c r="G34" s="20">
        <f>+[1]AI!G33</f>
        <v>0</v>
      </c>
    </row>
    <row r="35" spans="1:7" x14ac:dyDescent="0.25">
      <c r="A35" s="19" t="s">
        <v>39</v>
      </c>
      <c r="B35" s="20">
        <f>+[1]AI!B34</f>
        <v>0</v>
      </c>
      <c r="C35" s="20">
        <f>+[1]AI!C34</f>
        <v>0</v>
      </c>
      <c r="D35" s="20">
        <f>+[1]AI!D34</f>
        <v>0</v>
      </c>
      <c r="E35" s="20">
        <f>+[1]AI!E34</f>
        <v>0</v>
      </c>
      <c r="F35" s="20">
        <f>+[1]AI!F34</f>
        <v>0</v>
      </c>
      <c r="G35" s="20">
        <f>+[1]AI!G34</f>
        <v>0</v>
      </c>
    </row>
    <row r="36" spans="1:7" x14ac:dyDescent="0.25">
      <c r="A36" s="19" t="s">
        <v>40</v>
      </c>
      <c r="B36" s="20">
        <f>+[1]AI!B35</f>
        <v>5000000</v>
      </c>
      <c r="C36" s="20">
        <f>+[1]AI!C35</f>
        <v>4500000</v>
      </c>
      <c r="D36" s="20">
        <f>+[1]AI!D35</f>
        <v>9500000</v>
      </c>
      <c r="E36" s="20">
        <f>+[1]AI!E35</f>
        <v>9500000</v>
      </c>
      <c r="F36" s="20">
        <f>+[1]AI!F35</f>
        <v>9500000</v>
      </c>
      <c r="G36" s="20">
        <f>+[1]AI!G35</f>
        <v>4500000</v>
      </c>
    </row>
    <row r="37" spans="1:7" x14ac:dyDescent="0.25">
      <c r="A37" s="17" t="s">
        <v>41</v>
      </c>
      <c r="B37" s="18">
        <f t="shared" ref="B37:G37" si="2">B38</f>
        <v>0</v>
      </c>
      <c r="C37" s="18">
        <f t="shared" si="2"/>
        <v>0</v>
      </c>
      <c r="D37" s="18">
        <f t="shared" si="2"/>
        <v>0</v>
      </c>
      <c r="E37" s="18">
        <f t="shared" si="2"/>
        <v>0</v>
      </c>
      <c r="F37" s="18">
        <f t="shared" si="2"/>
        <v>0</v>
      </c>
      <c r="G37" s="18">
        <f t="shared" si="2"/>
        <v>0</v>
      </c>
    </row>
    <row r="38" spans="1:7" x14ac:dyDescent="0.25">
      <c r="A38" s="19" t="s">
        <v>42</v>
      </c>
      <c r="B38" s="20">
        <f>+[1]AI!B37</f>
        <v>0</v>
      </c>
      <c r="C38" s="20">
        <f>+[1]AI!C37</f>
        <v>0</v>
      </c>
      <c r="D38" s="20">
        <f>+[1]AI!D37</f>
        <v>0</v>
      </c>
      <c r="E38" s="20">
        <f>+[1]AI!E37</f>
        <v>0</v>
      </c>
      <c r="F38" s="20">
        <f>+[1]AI!F37</f>
        <v>0</v>
      </c>
      <c r="G38" s="20">
        <f>+[1]AI!G37</f>
        <v>0</v>
      </c>
    </row>
    <row r="39" spans="1:7" x14ac:dyDescent="0.25">
      <c r="A39" s="17" t="s">
        <v>43</v>
      </c>
      <c r="B39" s="18">
        <f t="shared" ref="B39:G39" si="3">SUM(B40:B41)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x14ac:dyDescent="0.25">
      <c r="A40" s="19" t="s">
        <v>44</v>
      </c>
      <c r="B40" s="20">
        <f>+[1]AI!B39</f>
        <v>0</v>
      </c>
      <c r="C40" s="20">
        <f>+[1]AI!C39</f>
        <v>0</v>
      </c>
      <c r="D40" s="20">
        <f>+[1]AI!D39</f>
        <v>0</v>
      </c>
      <c r="E40" s="20">
        <f>+[1]AI!E39</f>
        <v>0</v>
      </c>
      <c r="F40" s="20">
        <f>+[1]AI!F39</f>
        <v>0</v>
      </c>
      <c r="G40" s="20">
        <f>+[1]AI!G39</f>
        <v>0</v>
      </c>
    </row>
    <row r="41" spans="1:7" x14ac:dyDescent="0.25">
      <c r="A41" s="19" t="s">
        <v>45</v>
      </c>
      <c r="B41" s="20">
        <f>+[1]AI!B40</f>
        <v>0</v>
      </c>
      <c r="C41" s="20">
        <f>+[1]AI!C40</f>
        <v>0</v>
      </c>
      <c r="D41" s="20">
        <f>+[1]AI!D40</f>
        <v>0</v>
      </c>
      <c r="E41" s="20">
        <f>+[1]AI!E40</f>
        <v>0</v>
      </c>
      <c r="F41" s="20">
        <f>+[1]AI!F40</f>
        <v>0</v>
      </c>
      <c r="G41" s="20">
        <f>+[1]AI!G40</f>
        <v>0</v>
      </c>
    </row>
    <row r="42" spans="1:7" x14ac:dyDescent="0.25">
      <c r="A42" s="17" t="s">
        <v>46</v>
      </c>
      <c r="B42" s="18">
        <f>+B36+B17</f>
        <v>17019822</v>
      </c>
      <c r="C42" s="18">
        <f>+C36+C17+C15</f>
        <v>719721</v>
      </c>
      <c r="D42" s="18">
        <f>+D36+D17+D15</f>
        <v>17739543</v>
      </c>
      <c r="E42" s="18">
        <f>+E36+E17+E15</f>
        <v>17523700.309999999</v>
      </c>
      <c r="F42" s="18">
        <f>+F36+F17+F15</f>
        <v>17523699.829999998</v>
      </c>
      <c r="G42" s="18">
        <f>+G36+G17+G15</f>
        <v>503877.82999999996</v>
      </c>
    </row>
    <row r="43" spans="1:7" x14ac:dyDescent="0.2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x14ac:dyDescent="0.2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17" t="s">
        <v>49</v>
      </c>
      <c r="B45" s="18">
        <f t="shared" ref="B45:G45" si="4">SUM(B46:B53)</f>
        <v>0</v>
      </c>
      <c r="C45" s="18">
        <f t="shared" si="4"/>
        <v>0</v>
      </c>
      <c r="D45" s="18">
        <f t="shared" si="4"/>
        <v>0</v>
      </c>
      <c r="E45" s="18">
        <f t="shared" si="4"/>
        <v>0</v>
      </c>
      <c r="F45" s="18">
        <f t="shared" si="4"/>
        <v>0</v>
      </c>
      <c r="G45" s="18">
        <f t="shared" si="4"/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30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54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55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30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30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7" t="s">
        <v>58</v>
      </c>
      <c r="B54" s="18">
        <f t="shared" ref="B54:G54" si="5">SUM(B55:B58)</f>
        <v>0</v>
      </c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</row>
    <row r="55" spans="1:7" x14ac:dyDescent="0.25">
      <c r="A55" s="19" t="s">
        <v>59</v>
      </c>
      <c r="B55" s="20">
        <f>+[1]AI!B54</f>
        <v>0</v>
      </c>
      <c r="C55" s="20">
        <f>+[1]AI!C54</f>
        <v>0</v>
      </c>
      <c r="D55" s="20">
        <f>+[1]AI!D54</f>
        <v>0</v>
      </c>
      <c r="E55" s="20">
        <f>+[1]AI!E54</f>
        <v>0</v>
      </c>
      <c r="F55" s="20">
        <f>+[1]AI!F54</f>
        <v>0</v>
      </c>
      <c r="G55" s="20">
        <f>+[1]AI!G54</f>
        <v>0</v>
      </c>
    </row>
    <row r="56" spans="1:7" x14ac:dyDescent="0.25">
      <c r="A56" s="19" t="s">
        <v>60</v>
      </c>
      <c r="B56" s="20">
        <f>+[1]AI!B55</f>
        <v>0</v>
      </c>
      <c r="C56" s="20">
        <f>+[1]AI!C55</f>
        <v>0</v>
      </c>
      <c r="D56" s="20">
        <f>+[1]AI!D55</f>
        <v>0</v>
      </c>
      <c r="E56" s="20">
        <f>+[1]AI!E55</f>
        <v>0</v>
      </c>
      <c r="F56" s="20">
        <f>+[1]AI!F55</f>
        <v>0</v>
      </c>
      <c r="G56" s="20">
        <f>+[1]AI!G55</f>
        <v>0</v>
      </c>
    </row>
    <row r="57" spans="1:7" x14ac:dyDescent="0.25">
      <c r="A57" s="19" t="s">
        <v>61</v>
      </c>
      <c r="B57" s="20">
        <f>+[1]AI!B56</f>
        <v>0</v>
      </c>
      <c r="C57" s="20">
        <f>+[1]AI!C56</f>
        <v>0</v>
      </c>
      <c r="D57" s="20">
        <f>+[1]AI!D56</f>
        <v>0</v>
      </c>
      <c r="E57" s="20">
        <f>+[1]AI!E56</f>
        <v>0</v>
      </c>
      <c r="F57" s="20">
        <f>+[1]AI!F56</f>
        <v>0</v>
      </c>
      <c r="G57" s="20">
        <f>+[1]AI!G56</f>
        <v>0</v>
      </c>
    </row>
    <row r="58" spans="1:7" x14ac:dyDescent="0.25">
      <c r="A58" s="19" t="s">
        <v>62</v>
      </c>
      <c r="B58" s="20">
        <f>+[1]AI!B57</f>
        <v>0</v>
      </c>
      <c r="C58" s="20">
        <f>+[1]AI!C57</f>
        <v>0</v>
      </c>
      <c r="D58" s="20">
        <f>+[1]AI!D57</f>
        <v>0</v>
      </c>
      <c r="E58" s="20">
        <f>+[1]AI!E57</f>
        <v>0</v>
      </c>
      <c r="F58" s="20">
        <f>+[1]AI!F57</f>
        <v>0</v>
      </c>
      <c r="G58" s="20">
        <f>+[1]AI!G57</f>
        <v>0</v>
      </c>
    </row>
    <row r="59" spans="1:7" x14ac:dyDescent="0.25">
      <c r="A59" s="17" t="s">
        <v>63</v>
      </c>
      <c r="B59" s="18">
        <f t="shared" ref="B59:G59" si="6">SUM(B60:B61)</f>
        <v>0</v>
      </c>
      <c r="C59" s="18">
        <f t="shared" si="6"/>
        <v>0</v>
      </c>
      <c r="D59" s="18">
        <f t="shared" si="6"/>
        <v>0</v>
      </c>
      <c r="E59" s="18">
        <f t="shared" si="6"/>
        <v>0</v>
      </c>
      <c r="F59" s="18">
        <f t="shared" si="6"/>
        <v>0</v>
      </c>
      <c r="G59" s="18">
        <f t="shared" si="6"/>
        <v>0</v>
      </c>
    </row>
    <row r="60" spans="1:7" ht="30" x14ac:dyDescent="0.25">
      <c r="A60" s="19" t="s">
        <v>64</v>
      </c>
      <c r="B60" s="20">
        <f>+[1]AI!B59</f>
        <v>0</v>
      </c>
      <c r="C60" s="20">
        <f>+[1]AI!C59</f>
        <v>0</v>
      </c>
      <c r="D60" s="20">
        <f>+[1]AI!D59</f>
        <v>0</v>
      </c>
      <c r="E60" s="20">
        <f>+[1]AI!E59</f>
        <v>0</v>
      </c>
      <c r="F60" s="20">
        <f>+[1]AI!F59</f>
        <v>0</v>
      </c>
      <c r="G60" s="20">
        <f>+[1]AI!G59</f>
        <v>0</v>
      </c>
    </row>
    <row r="61" spans="1:7" x14ac:dyDescent="0.25">
      <c r="A61" s="19" t="s">
        <v>65</v>
      </c>
      <c r="B61" s="20">
        <f>+[1]AI!B60</f>
        <v>0</v>
      </c>
      <c r="C61" s="20">
        <f>+[1]AI!C60</f>
        <v>0</v>
      </c>
      <c r="D61" s="20">
        <f>+[1]AI!D60</f>
        <v>0</v>
      </c>
      <c r="E61" s="20">
        <f>+[1]AI!E60</f>
        <v>0</v>
      </c>
      <c r="F61" s="20">
        <f>+[1]AI!F60</f>
        <v>0</v>
      </c>
      <c r="G61" s="20">
        <f>+[1]AI!G60</f>
        <v>0</v>
      </c>
    </row>
    <row r="62" spans="1:7" x14ac:dyDescent="0.25">
      <c r="A62" s="19" t="s">
        <v>66</v>
      </c>
      <c r="B62" s="20">
        <f>+[1]AI!B61</f>
        <v>0</v>
      </c>
      <c r="C62" s="20">
        <f>+[1]AI!C61</f>
        <v>0</v>
      </c>
      <c r="D62" s="20">
        <f>+[1]AI!D61</f>
        <v>0</v>
      </c>
      <c r="E62" s="20">
        <f>+[1]AI!E61</f>
        <v>0</v>
      </c>
      <c r="F62" s="20">
        <f>+[1]AI!F61</f>
        <v>0</v>
      </c>
      <c r="G62" s="20">
        <f>+[1]AI!G61</f>
        <v>0</v>
      </c>
    </row>
    <row r="63" spans="1:7" x14ac:dyDescent="0.25">
      <c r="A63" s="19" t="s">
        <v>67</v>
      </c>
      <c r="B63" s="20">
        <f>+[1]AI!B62</f>
        <v>0</v>
      </c>
      <c r="C63" s="20">
        <f>+[1]AI!C62</f>
        <v>0</v>
      </c>
      <c r="D63" s="20">
        <f>+[1]AI!D62</f>
        <v>0</v>
      </c>
      <c r="E63" s="20">
        <f>+[1]AI!E62</f>
        <v>0</v>
      </c>
      <c r="F63" s="20">
        <f>+[1]AI!F62</f>
        <v>0</v>
      </c>
      <c r="G63" s="20">
        <f>+[1]AI!G62</f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7" t="s">
        <v>69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9" t="s">
        <v>70</v>
      </c>
      <c r="B66" s="20">
        <f>+[1]AI!B65</f>
        <v>0</v>
      </c>
      <c r="C66" s="20">
        <f>+[1]AI!C65</f>
        <v>0</v>
      </c>
      <c r="D66" s="20">
        <f>+[1]AI!D65</f>
        <v>0</v>
      </c>
      <c r="E66" s="20">
        <f>+[1]AI!E65</f>
        <v>0</v>
      </c>
      <c r="F66" s="20">
        <f>+[1]AI!F65</f>
        <v>0</v>
      </c>
      <c r="G66" s="20">
        <f>+[1]AI!G65</f>
        <v>0</v>
      </c>
    </row>
    <row r="67" spans="1:7" x14ac:dyDescent="0.25">
      <c r="A67" s="17" t="s">
        <v>71</v>
      </c>
      <c r="B67" s="18">
        <f>+B42</f>
        <v>17019822</v>
      </c>
      <c r="C67" s="18">
        <f>+C42</f>
        <v>719721</v>
      </c>
      <c r="D67" s="18">
        <f>+D42</f>
        <v>17739543</v>
      </c>
      <c r="E67" s="18">
        <f>+E42</f>
        <v>17523700.309999999</v>
      </c>
      <c r="F67" s="18">
        <f>+F42</f>
        <v>17523699.829999998</v>
      </c>
      <c r="G67" s="18">
        <f>+F67-B67</f>
        <v>503877.82999999821</v>
      </c>
    </row>
    <row r="68" spans="1:7" x14ac:dyDescent="0.25">
      <c r="A68" s="1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30" x14ac:dyDescent="0.25">
      <c r="A69" s="19" t="s">
        <v>73</v>
      </c>
      <c r="B69" s="20">
        <f>+[1]AI!B68</f>
        <v>0</v>
      </c>
      <c r="C69" s="20">
        <f>+[1]AI!C68</f>
        <v>0</v>
      </c>
      <c r="D69" s="20">
        <f>+[1]AI!D68</f>
        <v>0</v>
      </c>
      <c r="E69" s="20">
        <f>+[1]AI!E68</f>
        <v>0</v>
      </c>
      <c r="F69" s="20">
        <f>+[1]AI!F68</f>
        <v>0</v>
      </c>
      <c r="G69" s="20">
        <f>+[1]AI!G68</f>
        <v>0</v>
      </c>
    </row>
    <row r="70" spans="1:7" ht="30" x14ac:dyDescent="0.25">
      <c r="A70" s="19" t="s">
        <v>74</v>
      </c>
      <c r="B70" s="20">
        <f>+[1]AI!B69</f>
        <v>0</v>
      </c>
      <c r="C70" s="20">
        <f>+[1]AI!C69</f>
        <v>0</v>
      </c>
      <c r="D70" s="20">
        <f>+[1]AI!D69</f>
        <v>0</v>
      </c>
      <c r="E70" s="20">
        <f>+[1]AI!E69</f>
        <v>0</v>
      </c>
      <c r="F70" s="20">
        <f>+[1]AI!F69</f>
        <v>0</v>
      </c>
      <c r="G70" s="20">
        <f>+[1]AI!G69</f>
        <v>0</v>
      </c>
    </row>
    <row r="71" spans="1:7" x14ac:dyDescent="0.25">
      <c r="A71" s="17" t="s">
        <v>75</v>
      </c>
      <c r="B71" s="18">
        <f t="shared" ref="B71:G71" si="7">+B69+B70</f>
        <v>0</v>
      </c>
      <c r="C71" s="18">
        <f t="shared" si="7"/>
        <v>0</v>
      </c>
      <c r="D71" s="18">
        <f t="shared" si="7"/>
        <v>0</v>
      </c>
      <c r="E71" s="18">
        <f t="shared" si="7"/>
        <v>0</v>
      </c>
      <c r="F71" s="18">
        <f t="shared" si="7"/>
        <v>0</v>
      </c>
      <c r="G71" s="18">
        <f t="shared" si="7"/>
        <v>0</v>
      </c>
    </row>
    <row r="72" spans="1:7" ht="15.75" thickBot="1" x14ac:dyDescent="0.3">
      <c r="A72" s="21"/>
      <c r="B72" s="22"/>
      <c r="C72" s="22"/>
      <c r="D72" s="22"/>
      <c r="E72" s="22"/>
      <c r="F72" s="22"/>
      <c r="G72" s="22"/>
    </row>
    <row r="75" spans="1:7" x14ac:dyDescent="0.25">
      <c r="A75" s="23" t="s">
        <v>76</v>
      </c>
    </row>
    <row r="76" spans="1:7" x14ac:dyDescent="0.25">
      <c r="A76" s="23"/>
    </row>
    <row r="77" spans="1:7" x14ac:dyDescent="0.25">
      <c r="A77" s="23"/>
    </row>
    <row r="80" spans="1:7" x14ac:dyDescent="0.25">
      <c r="A80" s="24" t="s">
        <v>77</v>
      </c>
      <c r="B80" s="24"/>
      <c r="C80" s="24"/>
      <c r="D80" s="24"/>
      <c r="E80" s="24"/>
      <c r="F80" s="24"/>
    </row>
    <row r="81" spans="1:1" x14ac:dyDescent="0.25">
      <c r="A81" t="s">
        <v>78</v>
      </c>
    </row>
  </sheetData>
  <mergeCells count="10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</mergeCells>
  <printOptions horizontalCentered="1" verticalCentered="1"/>
  <pageMargins left="0.78740157480314965" right="0.15748031496062992" top="0.55118110236220474" bottom="0.47244094488188981" header="0.39370078740157483" footer="0.39370078740157483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05AIDET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2022-05-03T16:14:22Z</dcterms:created>
  <dcterms:modified xsi:type="dcterms:W3CDTF">2022-05-03T16:14:23Z</dcterms:modified>
</cp:coreProperties>
</file>